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b339329\AppData\Roaming\cBrain\F2\Temp\31529667\"/>
    </mc:Choice>
  </mc:AlternateContent>
  <bookViews>
    <workbookView xWindow="0" yWindow="0" windowWidth="19200" windowHeight="8685" tabRatio="740"/>
  </bookViews>
  <sheets>
    <sheet name="Udbetalingsanmodning" sheetId="1" r:id="rId1"/>
    <sheet name="Regnskab" sheetId="20" r:id="rId2"/>
    <sheet name="Kommuner - Timelønsregnskab" sheetId="7" r:id="rId3"/>
    <sheet name="Konsulenter - Timelønsregnskab" sheetId="15" r:id="rId4"/>
    <sheet name="Ledelsespåtegning" sheetId="19" r:id="rId5"/>
    <sheet name="Samlet projektregnskab" sheetId="21" r:id="rId6"/>
    <sheet name="Lister (skal ikke udfyldes)" sheetId="3" state="hidden"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21" l="1"/>
  <c r="G48" i="21"/>
  <c r="G44" i="21"/>
  <c r="G40" i="21"/>
  <c r="G35" i="21"/>
  <c r="G31" i="21"/>
  <c r="G26" i="21"/>
  <c r="G22" i="21"/>
  <c r="G16" i="21"/>
  <c r="G53" i="21" s="1"/>
  <c r="G14" i="21"/>
  <c r="G40" i="20" l="1"/>
  <c r="F25" i="1" l="1"/>
  <c r="G31" i="20" l="1"/>
  <c r="G14" i="20" l="1"/>
  <c r="G52" i="20" l="1"/>
  <c r="G48" i="20"/>
  <c r="G35" i="20"/>
  <c r="G44" i="20" l="1"/>
  <c r="G22" i="20"/>
  <c r="G26" i="20"/>
  <c r="G16" i="20"/>
  <c r="G53" i="20" l="1"/>
  <c r="F20" i="1" s="1"/>
  <c r="C44" i="15"/>
  <c r="D44" i="15"/>
  <c r="E44" i="15"/>
  <c r="F44" i="15"/>
  <c r="G44" i="15"/>
  <c r="H44" i="15"/>
  <c r="I44" i="15"/>
  <c r="J44" i="15"/>
  <c r="K44" i="15"/>
  <c r="L44" i="15"/>
  <c r="M44" i="15"/>
  <c r="N44" i="15"/>
  <c r="C46" i="15"/>
  <c r="C47" i="15"/>
  <c r="C153" i="15" l="1"/>
  <c r="N150" i="15"/>
  <c r="M150" i="15"/>
  <c r="L150" i="15"/>
  <c r="K150" i="15"/>
  <c r="J150" i="15"/>
  <c r="I150" i="15"/>
  <c r="H150" i="15"/>
  <c r="G150" i="15"/>
  <c r="F150" i="15"/>
  <c r="E150" i="15"/>
  <c r="D150" i="15"/>
  <c r="C150" i="15"/>
  <c r="C152" i="15" s="1"/>
  <c r="C138" i="15"/>
  <c r="N135" i="15"/>
  <c r="M135" i="15"/>
  <c r="L135" i="15"/>
  <c r="K135" i="15"/>
  <c r="J135" i="15"/>
  <c r="I135" i="15"/>
  <c r="H135" i="15"/>
  <c r="G135" i="15"/>
  <c r="F135" i="15"/>
  <c r="E135" i="15"/>
  <c r="D135" i="15"/>
  <c r="C135" i="15"/>
  <c r="C137" i="15" s="1"/>
  <c r="C123" i="15"/>
  <c r="N120" i="15"/>
  <c r="M120" i="15"/>
  <c r="L120" i="15"/>
  <c r="K120" i="15"/>
  <c r="J120" i="15"/>
  <c r="I120" i="15"/>
  <c r="H120" i="15"/>
  <c r="G120" i="15"/>
  <c r="F120" i="15"/>
  <c r="E120" i="15"/>
  <c r="D120" i="15"/>
  <c r="C120" i="15"/>
  <c r="C122" i="15" s="1"/>
  <c r="C108" i="15"/>
  <c r="N105" i="15"/>
  <c r="M105" i="15"/>
  <c r="L105" i="15"/>
  <c r="K105" i="15"/>
  <c r="J105" i="15"/>
  <c r="I105" i="15"/>
  <c r="H105" i="15"/>
  <c r="G105" i="15"/>
  <c r="F105" i="15"/>
  <c r="E105" i="15"/>
  <c r="D105" i="15"/>
  <c r="C105" i="15"/>
  <c r="C107" i="15" s="1"/>
  <c r="C93" i="15"/>
  <c r="N90" i="15"/>
  <c r="M90" i="15"/>
  <c r="L90" i="15"/>
  <c r="K90" i="15"/>
  <c r="J90" i="15"/>
  <c r="I90" i="15"/>
  <c r="H90" i="15"/>
  <c r="G90" i="15"/>
  <c r="F90" i="15"/>
  <c r="E90" i="15"/>
  <c r="D90" i="15"/>
  <c r="C90" i="15"/>
  <c r="C92" i="15" s="1"/>
  <c r="C78" i="15"/>
  <c r="N75" i="15"/>
  <c r="M75" i="15"/>
  <c r="L75" i="15"/>
  <c r="K75" i="15"/>
  <c r="J75" i="15"/>
  <c r="I75" i="15"/>
  <c r="H75" i="15"/>
  <c r="G75" i="15"/>
  <c r="F75" i="15"/>
  <c r="E75" i="15"/>
  <c r="D75" i="15"/>
  <c r="C75" i="15"/>
  <c r="C77" i="15" s="1"/>
  <c r="C62" i="15"/>
  <c r="N59" i="15"/>
  <c r="M59" i="15"/>
  <c r="L59" i="15"/>
  <c r="K59" i="15"/>
  <c r="J59" i="15"/>
  <c r="I59" i="15"/>
  <c r="H59" i="15"/>
  <c r="G59" i="15"/>
  <c r="F59" i="15"/>
  <c r="E59" i="15"/>
  <c r="D59" i="15"/>
  <c r="C59" i="15"/>
  <c r="C61" i="15" s="1"/>
  <c r="C32" i="15" l="1"/>
  <c r="N29" i="15"/>
  <c r="M29" i="15"/>
  <c r="L29" i="15"/>
  <c r="K29" i="15"/>
  <c r="J29" i="15"/>
  <c r="I29" i="15"/>
  <c r="H29" i="15"/>
  <c r="G29" i="15"/>
  <c r="F29" i="15"/>
  <c r="E29" i="15"/>
  <c r="D29" i="15"/>
  <c r="C29" i="15"/>
  <c r="C31" i="15" s="1"/>
  <c r="C17" i="15"/>
  <c r="N14" i="15" l="1"/>
  <c r="M14" i="15"/>
  <c r="L14" i="15"/>
  <c r="K14" i="15"/>
  <c r="J14" i="15"/>
  <c r="I14" i="15"/>
  <c r="H14" i="15"/>
  <c r="G14" i="15"/>
  <c r="F14" i="15"/>
  <c r="E14" i="15"/>
  <c r="D14" i="15"/>
  <c r="C14" i="15"/>
  <c r="C16" i="15" l="1"/>
  <c r="C469" i="7" l="1"/>
  <c r="C470" i="7" s="1"/>
  <c r="C468" i="7"/>
  <c r="C467" i="7"/>
  <c r="D460" i="7"/>
  <c r="D463" i="7" s="1"/>
  <c r="C460" i="7"/>
  <c r="C463" i="7" s="1"/>
  <c r="N458" i="7"/>
  <c r="N460" i="7" s="1"/>
  <c r="N463" i="7" s="1"/>
  <c r="M458" i="7"/>
  <c r="M460" i="7" s="1"/>
  <c r="M463" i="7" s="1"/>
  <c r="D458" i="7"/>
  <c r="C458" i="7"/>
  <c r="N453" i="7"/>
  <c r="M453" i="7"/>
  <c r="L453" i="7"/>
  <c r="K453" i="7"/>
  <c r="J453" i="7"/>
  <c r="I453" i="7"/>
  <c r="D453" i="7"/>
  <c r="C453" i="7"/>
  <c r="N451" i="7"/>
  <c r="M451" i="7"/>
  <c r="L451" i="7"/>
  <c r="L458" i="7" s="1"/>
  <c r="L460" i="7" s="1"/>
  <c r="L463" i="7" s="1"/>
  <c r="K451" i="7"/>
  <c r="K458" i="7" s="1"/>
  <c r="K460" i="7" s="1"/>
  <c r="K463" i="7" s="1"/>
  <c r="J451" i="7"/>
  <c r="J458" i="7" s="1"/>
  <c r="J460" i="7" s="1"/>
  <c r="J463" i="7" s="1"/>
  <c r="I451" i="7"/>
  <c r="I458" i="7" s="1"/>
  <c r="I460" i="7" s="1"/>
  <c r="I463" i="7" s="1"/>
  <c r="H451" i="7"/>
  <c r="H453" i="7" s="1"/>
  <c r="G451" i="7"/>
  <c r="G453" i="7" s="1"/>
  <c r="F451" i="7"/>
  <c r="F453" i="7" s="1"/>
  <c r="E451" i="7"/>
  <c r="E453" i="7" s="1"/>
  <c r="D451" i="7"/>
  <c r="C451" i="7"/>
  <c r="C444" i="7"/>
  <c r="C443" i="7"/>
  <c r="C442" i="7"/>
  <c r="C441" i="7"/>
  <c r="N432" i="7"/>
  <c r="N434" i="7" s="1"/>
  <c r="N437" i="7" s="1"/>
  <c r="M432" i="7"/>
  <c r="M434" i="7" s="1"/>
  <c r="M437" i="7" s="1"/>
  <c r="L432" i="7"/>
  <c r="L434" i="7" s="1"/>
  <c r="L437" i="7" s="1"/>
  <c r="N427" i="7"/>
  <c r="M427" i="7"/>
  <c r="L427" i="7"/>
  <c r="K427" i="7"/>
  <c r="J427" i="7"/>
  <c r="I427" i="7"/>
  <c r="H427" i="7"/>
  <c r="N425" i="7"/>
  <c r="M425" i="7"/>
  <c r="L425" i="7"/>
  <c r="K425" i="7"/>
  <c r="K432" i="7" s="1"/>
  <c r="K434" i="7" s="1"/>
  <c r="K437" i="7" s="1"/>
  <c r="J425" i="7"/>
  <c r="J432" i="7" s="1"/>
  <c r="J434" i="7" s="1"/>
  <c r="J437" i="7" s="1"/>
  <c r="I425" i="7"/>
  <c r="I432" i="7" s="1"/>
  <c r="I434" i="7" s="1"/>
  <c r="I437" i="7" s="1"/>
  <c r="H425" i="7"/>
  <c r="H432" i="7" s="1"/>
  <c r="H434" i="7" s="1"/>
  <c r="H437" i="7" s="1"/>
  <c r="G425" i="7"/>
  <c r="G427" i="7" s="1"/>
  <c r="F425" i="7"/>
  <c r="F427" i="7" s="1"/>
  <c r="E425" i="7"/>
  <c r="E427" i="7" s="1"/>
  <c r="D425" i="7"/>
  <c r="D427" i="7" s="1"/>
  <c r="C425" i="7"/>
  <c r="C427" i="7" s="1"/>
  <c r="C432" i="7" s="1"/>
  <c r="C434" i="7" s="1"/>
  <c r="C437" i="7" s="1"/>
  <c r="C417" i="7"/>
  <c r="C418" i="7" s="1"/>
  <c r="C416" i="7"/>
  <c r="C415" i="7"/>
  <c r="D408" i="7"/>
  <c r="D411" i="7" s="1"/>
  <c r="C408" i="7"/>
  <c r="C411" i="7" s="1"/>
  <c r="N406" i="7"/>
  <c r="N408" i="7" s="1"/>
  <c r="N411" i="7" s="1"/>
  <c r="M406" i="7"/>
  <c r="M408" i="7" s="1"/>
  <c r="M411" i="7" s="1"/>
  <c r="D406" i="7"/>
  <c r="C406" i="7"/>
  <c r="N401" i="7"/>
  <c r="M401" i="7"/>
  <c r="L401" i="7"/>
  <c r="K401" i="7"/>
  <c r="J401" i="7"/>
  <c r="I401" i="7"/>
  <c r="D401" i="7"/>
  <c r="C401" i="7"/>
  <c r="N399" i="7"/>
  <c r="M399" i="7"/>
  <c r="L399" i="7"/>
  <c r="L406" i="7" s="1"/>
  <c r="L408" i="7" s="1"/>
  <c r="L411" i="7" s="1"/>
  <c r="K399" i="7"/>
  <c r="K406" i="7" s="1"/>
  <c r="K408" i="7" s="1"/>
  <c r="K411" i="7" s="1"/>
  <c r="J399" i="7"/>
  <c r="J406" i="7" s="1"/>
  <c r="J408" i="7" s="1"/>
  <c r="J411" i="7" s="1"/>
  <c r="I399" i="7"/>
  <c r="I406" i="7" s="1"/>
  <c r="I408" i="7" s="1"/>
  <c r="I411" i="7" s="1"/>
  <c r="H399" i="7"/>
  <c r="H401" i="7" s="1"/>
  <c r="G399" i="7"/>
  <c r="G401" i="7" s="1"/>
  <c r="F399" i="7"/>
  <c r="F401" i="7" s="1"/>
  <c r="E399" i="7"/>
  <c r="E401" i="7" s="1"/>
  <c r="D399" i="7"/>
  <c r="C399" i="7"/>
  <c r="C391" i="7"/>
  <c r="C392" i="7" s="1"/>
  <c r="C390" i="7"/>
  <c r="C389" i="7"/>
  <c r="D382" i="7"/>
  <c r="D385" i="7" s="1"/>
  <c r="C382" i="7"/>
  <c r="C385" i="7" s="1"/>
  <c r="N380" i="7"/>
  <c r="N382" i="7" s="1"/>
  <c r="N385" i="7" s="1"/>
  <c r="M380" i="7"/>
  <c r="M382" i="7" s="1"/>
  <c r="M385" i="7" s="1"/>
  <c r="D380" i="7"/>
  <c r="C380" i="7"/>
  <c r="N375" i="7"/>
  <c r="M375" i="7"/>
  <c r="L375" i="7"/>
  <c r="K375" i="7"/>
  <c r="J375" i="7"/>
  <c r="I375" i="7"/>
  <c r="D375" i="7"/>
  <c r="C375" i="7"/>
  <c r="N373" i="7"/>
  <c r="M373" i="7"/>
  <c r="L373" i="7"/>
  <c r="L380" i="7" s="1"/>
  <c r="L382" i="7" s="1"/>
  <c r="L385" i="7" s="1"/>
  <c r="K373" i="7"/>
  <c r="K380" i="7" s="1"/>
  <c r="K382" i="7" s="1"/>
  <c r="K385" i="7" s="1"/>
  <c r="J373" i="7"/>
  <c r="J380" i="7" s="1"/>
  <c r="J382" i="7" s="1"/>
  <c r="J385" i="7" s="1"/>
  <c r="I373" i="7"/>
  <c r="I380" i="7" s="1"/>
  <c r="I382" i="7" s="1"/>
  <c r="I385" i="7" s="1"/>
  <c r="H373" i="7"/>
  <c r="H375" i="7" s="1"/>
  <c r="G373" i="7"/>
  <c r="G375" i="7" s="1"/>
  <c r="F373" i="7"/>
  <c r="E373" i="7"/>
  <c r="D373" i="7"/>
  <c r="C373" i="7"/>
  <c r="C365" i="7"/>
  <c r="C366" i="7" s="1"/>
  <c r="C364" i="7"/>
  <c r="C363" i="7"/>
  <c r="N354" i="7"/>
  <c r="N356" i="7" s="1"/>
  <c r="N359" i="7" s="1"/>
  <c r="M354" i="7"/>
  <c r="M356" i="7" s="1"/>
  <c r="M359" i="7" s="1"/>
  <c r="N349" i="7"/>
  <c r="M349" i="7"/>
  <c r="L349" i="7"/>
  <c r="K349" i="7"/>
  <c r="K354" i="7" s="1"/>
  <c r="K356" i="7" s="1"/>
  <c r="K359" i="7" s="1"/>
  <c r="J349" i="7"/>
  <c r="I349" i="7"/>
  <c r="N347" i="7"/>
  <c r="M347" i="7"/>
  <c r="L347" i="7"/>
  <c r="L354" i="7" s="1"/>
  <c r="L356" i="7" s="1"/>
  <c r="L359" i="7" s="1"/>
  <c r="K347" i="7"/>
  <c r="J347" i="7"/>
  <c r="J354" i="7" s="1"/>
  <c r="J356" i="7" s="1"/>
  <c r="J359" i="7" s="1"/>
  <c r="I347" i="7"/>
  <c r="I354" i="7" s="1"/>
  <c r="I356" i="7" s="1"/>
  <c r="I359" i="7" s="1"/>
  <c r="H347" i="7"/>
  <c r="H349" i="7" s="1"/>
  <c r="G347" i="7"/>
  <c r="G349" i="7" s="1"/>
  <c r="F347" i="7"/>
  <c r="F349" i="7" s="1"/>
  <c r="E347" i="7"/>
  <c r="E349" i="7" s="1"/>
  <c r="D347" i="7"/>
  <c r="D349" i="7" s="1"/>
  <c r="D354" i="7" s="1"/>
  <c r="D356" i="7" s="1"/>
  <c r="D359" i="7" s="1"/>
  <c r="C347" i="7"/>
  <c r="C349" i="7" s="1"/>
  <c r="C339" i="7"/>
  <c r="C340" i="7" s="1"/>
  <c r="C338" i="7"/>
  <c r="C337" i="7"/>
  <c r="D330" i="7"/>
  <c r="D333" i="7" s="1"/>
  <c r="N328" i="7"/>
  <c r="N330" i="7" s="1"/>
  <c r="N333" i="7" s="1"/>
  <c r="M328" i="7"/>
  <c r="M330" i="7" s="1"/>
  <c r="M333" i="7" s="1"/>
  <c r="D328" i="7"/>
  <c r="N323" i="7"/>
  <c r="M323" i="7"/>
  <c r="L323" i="7"/>
  <c r="K323" i="7"/>
  <c r="J323" i="7"/>
  <c r="I323" i="7"/>
  <c r="D323" i="7"/>
  <c r="N321" i="7"/>
  <c r="M321" i="7"/>
  <c r="L321" i="7"/>
  <c r="L328" i="7" s="1"/>
  <c r="L330" i="7" s="1"/>
  <c r="L333" i="7" s="1"/>
  <c r="K321" i="7"/>
  <c r="K328" i="7" s="1"/>
  <c r="K330" i="7" s="1"/>
  <c r="K333" i="7" s="1"/>
  <c r="J321" i="7"/>
  <c r="J328" i="7" s="1"/>
  <c r="J330" i="7" s="1"/>
  <c r="J333" i="7" s="1"/>
  <c r="I321" i="7"/>
  <c r="I328" i="7" s="1"/>
  <c r="I330" i="7" s="1"/>
  <c r="I333" i="7" s="1"/>
  <c r="H321" i="7"/>
  <c r="H323" i="7" s="1"/>
  <c r="G321" i="7"/>
  <c r="G323" i="7" s="1"/>
  <c r="F321" i="7"/>
  <c r="F323" i="7" s="1"/>
  <c r="E321" i="7"/>
  <c r="E323" i="7" s="1"/>
  <c r="D321" i="7"/>
  <c r="C321" i="7"/>
  <c r="C323" i="7" s="1"/>
  <c r="C328" i="7" s="1"/>
  <c r="C330" i="7" s="1"/>
  <c r="C333" i="7" s="1"/>
  <c r="C314" i="7"/>
  <c r="C313" i="7"/>
  <c r="C312" i="7"/>
  <c r="C311" i="7"/>
  <c r="N302" i="7"/>
  <c r="N304" i="7" s="1"/>
  <c r="N307" i="7" s="1"/>
  <c r="M302" i="7"/>
  <c r="M304" i="7" s="1"/>
  <c r="M307" i="7" s="1"/>
  <c r="L302" i="7"/>
  <c r="L304" i="7" s="1"/>
  <c r="L307" i="7" s="1"/>
  <c r="N297" i="7"/>
  <c r="M297" i="7"/>
  <c r="L297" i="7"/>
  <c r="K297" i="7"/>
  <c r="J297" i="7"/>
  <c r="I297" i="7"/>
  <c r="H297" i="7"/>
  <c r="N295" i="7"/>
  <c r="M295" i="7"/>
  <c r="L295" i="7"/>
  <c r="K295" i="7"/>
  <c r="K302" i="7" s="1"/>
  <c r="K304" i="7" s="1"/>
  <c r="K307" i="7" s="1"/>
  <c r="J295" i="7"/>
  <c r="J302" i="7" s="1"/>
  <c r="J304" i="7" s="1"/>
  <c r="J307" i="7" s="1"/>
  <c r="I295" i="7"/>
  <c r="I302" i="7" s="1"/>
  <c r="I304" i="7" s="1"/>
  <c r="I307" i="7" s="1"/>
  <c r="H295" i="7"/>
  <c r="H302" i="7" s="1"/>
  <c r="H304" i="7" s="1"/>
  <c r="H307" i="7" s="1"/>
  <c r="G295" i="7"/>
  <c r="G297" i="7" s="1"/>
  <c r="F295" i="7"/>
  <c r="F297" i="7" s="1"/>
  <c r="E295" i="7"/>
  <c r="E297" i="7" s="1"/>
  <c r="D295" i="7"/>
  <c r="C295" i="7"/>
  <c r="C297" i="7" s="1"/>
  <c r="C302" i="7" s="1"/>
  <c r="C304" i="7" s="1"/>
  <c r="C307" i="7" s="1"/>
  <c r="C287" i="7"/>
  <c r="C288" i="7" s="1"/>
  <c r="C286" i="7"/>
  <c r="C285" i="7"/>
  <c r="D278" i="7"/>
  <c r="D281" i="7" s="1"/>
  <c r="N276" i="7"/>
  <c r="N278" i="7" s="1"/>
  <c r="N281" i="7" s="1"/>
  <c r="M276" i="7"/>
  <c r="M278" i="7" s="1"/>
  <c r="M281" i="7" s="1"/>
  <c r="D276" i="7"/>
  <c r="N271" i="7"/>
  <c r="M271" i="7"/>
  <c r="L271" i="7"/>
  <c r="K271" i="7"/>
  <c r="J271" i="7"/>
  <c r="I271" i="7"/>
  <c r="D271" i="7"/>
  <c r="N269" i="7"/>
  <c r="M269" i="7"/>
  <c r="L269" i="7"/>
  <c r="L276" i="7" s="1"/>
  <c r="L278" i="7" s="1"/>
  <c r="L281" i="7" s="1"/>
  <c r="K269" i="7"/>
  <c r="K276" i="7" s="1"/>
  <c r="K278" i="7" s="1"/>
  <c r="K281" i="7" s="1"/>
  <c r="J269" i="7"/>
  <c r="J276" i="7" s="1"/>
  <c r="J278" i="7" s="1"/>
  <c r="J281" i="7" s="1"/>
  <c r="I269" i="7"/>
  <c r="I276" i="7" s="1"/>
  <c r="I278" i="7" s="1"/>
  <c r="I281" i="7" s="1"/>
  <c r="H269" i="7"/>
  <c r="H271" i="7" s="1"/>
  <c r="G269" i="7"/>
  <c r="G271" i="7" s="1"/>
  <c r="F269" i="7"/>
  <c r="F271" i="7" s="1"/>
  <c r="E269" i="7"/>
  <c r="E271" i="7" s="1"/>
  <c r="D269" i="7"/>
  <c r="C269" i="7"/>
  <c r="C271" i="7" s="1"/>
  <c r="C276" i="7" s="1"/>
  <c r="C278" i="7" s="1"/>
  <c r="C281" i="7" s="1"/>
  <c r="C261" i="7"/>
  <c r="C262" i="7" s="1"/>
  <c r="C260" i="7"/>
  <c r="C259" i="7"/>
  <c r="D252" i="7"/>
  <c r="D255" i="7" s="1"/>
  <c r="C252" i="7"/>
  <c r="C255" i="7" s="1"/>
  <c r="N250" i="7"/>
  <c r="N252" i="7" s="1"/>
  <c r="N255" i="7" s="1"/>
  <c r="M250" i="7"/>
  <c r="M252" i="7" s="1"/>
  <c r="M255" i="7" s="1"/>
  <c r="D250" i="7"/>
  <c r="C250" i="7"/>
  <c r="N245" i="7"/>
  <c r="M245" i="7"/>
  <c r="L245" i="7"/>
  <c r="K245" i="7"/>
  <c r="J245" i="7"/>
  <c r="I245" i="7"/>
  <c r="D245" i="7"/>
  <c r="C245" i="7"/>
  <c r="N243" i="7"/>
  <c r="M243" i="7"/>
  <c r="L243" i="7"/>
  <c r="L250" i="7" s="1"/>
  <c r="L252" i="7" s="1"/>
  <c r="L255" i="7" s="1"/>
  <c r="K243" i="7"/>
  <c r="K250" i="7" s="1"/>
  <c r="K252" i="7" s="1"/>
  <c r="K255" i="7" s="1"/>
  <c r="J243" i="7"/>
  <c r="J250" i="7" s="1"/>
  <c r="J252" i="7" s="1"/>
  <c r="J255" i="7" s="1"/>
  <c r="I243" i="7"/>
  <c r="I250" i="7" s="1"/>
  <c r="I252" i="7" s="1"/>
  <c r="I255" i="7" s="1"/>
  <c r="H243" i="7"/>
  <c r="H245" i="7" s="1"/>
  <c r="G243" i="7"/>
  <c r="G245" i="7" s="1"/>
  <c r="F243" i="7"/>
  <c r="E243" i="7"/>
  <c r="E245" i="7" s="1"/>
  <c r="D243" i="7"/>
  <c r="C243" i="7"/>
  <c r="C235" i="7"/>
  <c r="C236" i="7" s="1"/>
  <c r="C234" i="7"/>
  <c r="C233" i="7"/>
  <c r="D226" i="7"/>
  <c r="D229" i="7" s="1"/>
  <c r="C226" i="7"/>
  <c r="C229" i="7" s="1"/>
  <c r="N224" i="7"/>
  <c r="N226" i="7" s="1"/>
  <c r="N229" i="7" s="1"/>
  <c r="M224" i="7"/>
  <c r="M226" i="7" s="1"/>
  <c r="M229" i="7" s="1"/>
  <c r="D224" i="7"/>
  <c r="C224" i="7"/>
  <c r="N219" i="7"/>
  <c r="M219" i="7"/>
  <c r="L219" i="7"/>
  <c r="K219" i="7"/>
  <c r="J219" i="7"/>
  <c r="I219" i="7"/>
  <c r="D219" i="7"/>
  <c r="C219" i="7"/>
  <c r="N217" i="7"/>
  <c r="M217" i="7"/>
  <c r="L217" i="7"/>
  <c r="L224" i="7" s="1"/>
  <c r="L226" i="7" s="1"/>
  <c r="L229" i="7" s="1"/>
  <c r="K217" i="7"/>
  <c r="K224" i="7" s="1"/>
  <c r="K226" i="7" s="1"/>
  <c r="K229" i="7" s="1"/>
  <c r="J217" i="7"/>
  <c r="J224" i="7" s="1"/>
  <c r="J226" i="7" s="1"/>
  <c r="J229" i="7" s="1"/>
  <c r="I217" i="7"/>
  <c r="I224" i="7" s="1"/>
  <c r="I226" i="7" s="1"/>
  <c r="I229" i="7" s="1"/>
  <c r="H217" i="7"/>
  <c r="H219" i="7" s="1"/>
  <c r="G217" i="7"/>
  <c r="G219" i="7" s="1"/>
  <c r="F217" i="7"/>
  <c r="F219" i="7" s="1"/>
  <c r="E217" i="7"/>
  <c r="D217" i="7"/>
  <c r="C217" i="7"/>
  <c r="C209" i="7"/>
  <c r="C210" i="7" s="1"/>
  <c r="C208" i="7"/>
  <c r="C207" i="7"/>
  <c r="D200" i="7"/>
  <c r="D203" i="7" s="1"/>
  <c r="C200" i="7"/>
  <c r="C203" i="7" s="1"/>
  <c r="N198" i="7"/>
  <c r="N200" i="7" s="1"/>
  <c r="N203" i="7" s="1"/>
  <c r="M198" i="7"/>
  <c r="M200" i="7" s="1"/>
  <c r="M203" i="7" s="1"/>
  <c r="D198" i="7"/>
  <c r="C198" i="7"/>
  <c r="N193" i="7"/>
  <c r="M193" i="7"/>
  <c r="L193" i="7"/>
  <c r="K193" i="7"/>
  <c r="J193" i="7"/>
  <c r="I193" i="7"/>
  <c r="D193" i="7"/>
  <c r="C193" i="7"/>
  <c r="N191" i="7"/>
  <c r="M191" i="7"/>
  <c r="L191" i="7"/>
  <c r="L198" i="7" s="1"/>
  <c r="L200" i="7" s="1"/>
  <c r="L203" i="7" s="1"/>
  <c r="K191" i="7"/>
  <c r="K198" i="7" s="1"/>
  <c r="K200" i="7" s="1"/>
  <c r="K203" i="7" s="1"/>
  <c r="J191" i="7"/>
  <c r="J198" i="7" s="1"/>
  <c r="J200" i="7" s="1"/>
  <c r="J203" i="7" s="1"/>
  <c r="I191" i="7"/>
  <c r="I198" i="7" s="1"/>
  <c r="I200" i="7" s="1"/>
  <c r="I203" i="7" s="1"/>
  <c r="H191" i="7"/>
  <c r="H193" i="7" s="1"/>
  <c r="G191" i="7"/>
  <c r="F191" i="7"/>
  <c r="F193" i="7" s="1"/>
  <c r="E191" i="7"/>
  <c r="E193" i="7" s="1"/>
  <c r="D191" i="7"/>
  <c r="C191" i="7"/>
  <c r="C183" i="7"/>
  <c r="C184" i="7" s="1"/>
  <c r="C182" i="7"/>
  <c r="C181" i="7"/>
  <c r="D174" i="7"/>
  <c r="D177" i="7" s="1"/>
  <c r="C174" i="7"/>
  <c r="C177" i="7" s="1"/>
  <c r="N172" i="7"/>
  <c r="N174" i="7" s="1"/>
  <c r="N177" i="7" s="1"/>
  <c r="M172" i="7"/>
  <c r="M174" i="7" s="1"/>
  <c r="M177" i="7" s="1"/>
  <c r="D172" i="7"/>
  <c r="C172" i="7"/>
  <c r="N167" i="7"/>
  <c r="M167" i="7"/>
  <c r="L167" i="7"/>
  <c r="K167" i="7"/>
  <c r="J167" i="7"/>
  <c r="I167" i="7"/>
  <c r="D167" i="7"/>
  <c r="C167" i="7"/>
  <c r="N165" i="7"/>
  <c r="M165" i="7"/>
  <c r="L165" i="7"/>
  <c r="L172" i="7" s="1"/>
  <c r="L174" i="7" s="1"/>
  <c r="L177" i="7" s="1"/>
  <c r="K165" i="7"/>
  <c r="K172" i="7" s="1"/>
  <c r="K174" i="7" s="1"/>
  <c r="K177" i="7" s="1"/>
  <c r="J165" i="7"/>
  <c r="J172" i="7" s="1"/>
  <c r="J174" i="7" s="1"/>
  <c r="J177" i="7" s="1"/>
  <c r="I165" i="7"/>
  <c r="I172" i="7" s="1"/>
  <c r="I174" i="7" s="1"/>
  <c r="I177" i="7" s="1"/>
  <c r="H165" i="7"/>
  <c r="H167" i="7" s="1"/>
  <c r="G165" i="7"/>
  <c r="G167" i="7" s="1"/>
  <c r="F165" i="7"/>
  <c r="E165" i="7"/>
  <c r="E167" i="7" s="1"/>
  <c r="D165" i="7"/>
  <c r="C165" i="7"/>
  <c r="C157" i="7"/>
  <c r="C158" i="7" s="1"/>
  <c r="C156" i="7"/>
  <c r="C155" i="7"/>
  <c r="D148" i="7"/>
  <c r="D151" i="7" s="1"/>
  <c r="C148" i="7"/>
  <c r="C151" i="7" s="1"/>
  <c r="N146" i="7"/>
  <c r="N148" i="7" s="1"/>
  <c r="N151" i="7" s="1"/>
  <c r="M146" i="7"/>
  <c r="M148" i="7" s="1"/>
  <c r="M151" i="7" s="1"/>
  <c r="D146" i="7"/>
  <c r="C146" i="7"/>
  <c r="N141" i="7"/>
  <c r="M141" i="7"/>
  <c r="L141" i="7"/>
  <c r="K141" i="7"/>
  <c r="J141" i="7"/>
  <c r="I141" i="7"/>
  <c r="D141" i="7"/>
  <c r="C141" i="7"/>
  <c r="N139" i="7"/>
  <c r="M139" i="7"/>
  <c r="L139" i="7"/>
  <c r="L146" i="7" s="1"/>
  <c r="L148" i="7" s="1"/>
  <c r="L151" i="7" s="1"/>
  <c r="K139" i="7"/>
  <c r="K146" i="7" s="1"/>
  <c r="K148" i="7" s="1"/>
  <c r="K151" i="7" s="1"/>
  <c r="J139" i="7"/>
  <c r="J146" i="7" s="1"/>
  <c r="J148" i="7" s="1"/>
  <c r="J151" i="7" s="1"/>
  <c r="I139" i="7"/>
  <c r="I146" i="7" s="1"/>
  <c r="I148" i="7" s="1"/>
  <c r="I151" i="7" s="1"/>
  <c r="H139" i="7"/>
  <c r="H141" i="7" s="1"/>
  <c r="G139" i="7"/>
  <c r="G141" i="7" s="1"/>
  <c r="F139" i="7"/>
  <c r="F141" i="7" s="1"/>
  <c r="E139" i="7"/>
  <c r="D139" i="7"/>
  <c r="C139" i="7"/>
  <c r="C131" i="7"/>
  <c r="C132" i="7" s="1"/>
  <c r="C130" i="7"/>
  <c r="C129" i="7"/>
  <c r="N120" i="7"/>
  <c r="N122" i="7" s="1"/>
  <c r="N125" i="7" s="1"/>
  <c r="M120" i="7"/>
  <c r="M122" i="7" s="1"/>
  <c r="M125" i="7" s="1"/>
  <c r="N115" i="7"/>
  <c r="M115" i="7"/>
  <c r="L115" i="7"/>
  <c r="K115" i="7"/>
  <c r="J115" i="7"/>
  <c r="I115" i="7"/>
  <c r="N113" i="7"/>
  <c r="M113" i="7"/>
  <c r="L113" i="7"/>
  <c r="L120" i="7" s="1"/>
  <c r="L122" i="7" s="1"/>
  <c r="L125" i="7" s="1"/>
  <c r="K113" i="7"/>
  <c r="K120" i="7" s="1"/>
  <c r="K122" i="7" s="1"/>
  <c r="K125" i="7" s="1"/>
  <c r="J113" i="7"/>
  <c r="J120" i="7" s="1"/>
  <c r="J122" i="7" s="1"/>
  <c r="J125" i="7" s="1"/>
  <c r="I113" i="7"/>
  <c r="I120" i="7" s="1"/>
  <c r="I122" i="7" s="1"/>
  <c r="I125" i="7" s="1"/>
  <c r="H113" i="7"/>
  <c r="H115" i="7" s="1"/>
  <c r="G113" i="7"/>
  <c r="G115" i="7" s="1"/>
  <c r="F113" i="7"/>
  <c r="F115" i="7" s="1"/>
  <c r="E113" i="7"/>
  <c r="E115" i="7" s="1"/>
  <c r="D113" i="7"/>
  <c r="D115" i="7" s="1"/>
  <c r="D120" i="7" s="1"/>
  <c r="D122" i="7" s="1"/>
  <c r="D125" i="7" s="1"/>
  <c r="C113" i="7"/>
  <c r="C115" i="7" s="1"/>
  <c r="C120" i="7" s="1"/>
  <c r="C122" i="7" s="1"/>
  <c r="C125" i="7" s="1"/>
  <c r="C105" i="7"/>
  <c r="C106" i="7" s="1"/>
  <c r="C104" i="7"/>
  <c r="C103" i="7"/>
  <c r="D96" i="7"/>
  <c r="D99" i="7" s="1"/>
  <c r="C96" i="7"/>
  <c r="C99" i="7" s="1"/>
  <c r="N94" i="7"/>
  <c r="N96" i="7" s="1"/>
  <c r="N99" i="7" s="1"/>
  <c r="M94" i="7"/>
  <c r="M96" i="7" s="1"/>
  <c r="M99" i="7" s="1"/>
  <c r="D94" i="7"/>
  <c r="C94" i="7"/>
  <c r="N89" i="7"/>
  <c r="M89" i="7"/>
  <c r="L89" i="7"/>
  <c r="K89" i="7"/>
  <c r="J89" i="7"/>
  <c r="I89" i="7"/>
  <c r="D89" i="7"/>
  <c r="C89" i="7"/>
  <c r="N87" i="7"/>
  <c r="M87" i="7"/>
  <c r="L87" i="7"/>
  <c r="L94" i="7" s="1"/>
  <c r="L96" i="7" s="1"/>
  <c r="L99" i="7" s="1"/>
  <c r="K87" i="7"/>
  <c r="K94" i="7" s="1"/>
  <c r="K96" i="7" s="1"/>
  <c r="K99" i="7" s="1"/>
  <c r="J87" i="7"/>
  <c r="J94" i="7" s="1"/>
  <c r="J96" i="7" s="1"/>
  <c r="J99" i="7" s="1"/>
  <c r="I87" i="7"/>
  <c r="I94" i="7" s="1"/>
  <c r="I96" i="7" s="1"/>
  <c r="I99" i="7" s="1"/>
  <c r="H87" i="7"/>
  <c r="H89" i="7" s="1"/>
  <c r="G87" i="7"/>
  <c r="G89" i="7" s="1"/>
  <c r="F87" i="7"/>
  <c r="F89" i="7" s="1"/>
  <c r="E87" i="7"/>
  <c r="E89" i="7" s="1"/>
  <c r="D87" i="7"/>
  <c r="C87" i="7"/>
  <c r="C79" i="7"/>
  <c r="C80" i="7" s="1"/>
  <c r="C78" i="7"/>
  <c r="C77" i="7"/>
  <c r="N68" i="7"/>
  <c r="N70" i="7" s="1"/>
  <c r="N73" i="7" s="1"/>
  <c r="M68" i="7"/>
  <c r="M70" i="7" s="1"/>
  <c r="M73" i="7" s="1"/>
  <c r="N63" i="7"/>
  <c r="M63" i="7"/>
  <c r="L63" i="7"/>
  <c r="K63" i="7"/>
  <c r="J63" i="7"/>
  <c r="I63" i="7"/>
  <c r="N61" i="7"/>
  <c r="M61" i="7"/>
  <c r="L61" i="7"/>
  <c r="L68" i="7" s="1"/>
  <c r="L70" i="7" s="1"/>
  <c r="L73" i="7" s="1"/>
  <c r="K61" i="7"/>
  <c r="K68" i="7" s="1"/>
  <c r="K70" i="7" s="1"/>
  <c r="K73" i="7" s="1"/>
  <c r="J61" i="7"/>
  <c r="J68" i="7" s="1"/>
  <c r="J70" i="7" s="1"/>
  <c r="J73" i="7" s="1"/>
  <c r="I61" i="7"/>
  <c r="I68" i="7" s="1"/>
  <c r="I70" i="7" s="1"/>
  <c r="I73" i="7" s="1"/>
  <c r="H61" i="7"/>
  <c r="H63" i="7" s="1"/>
  <c r="G61" i="7"/>
  <c r="G63" i="7" s="1"/>
  <c r="F61" i="7"/>
  <c r="F63" i="7" s="1"/>
  <c r="E61" i="7"/>
  <c r="E63" i="7" s="1"/>
  <c r="D61" i="7"/>
  <c r="D63" i="7" s="1"/>
  <c r="D68" i="7" s="1"/>
  <c r="D70" i="7" s="1"/>
  <c r="D73" i="7" s="1"/>
  <c r="C61" i="7"/>
  <c r="C63" i="7" s="1"/>
  <c r="C68" i="7" s="1"/>
  <c r="C70" i="7" s="1"/>
  <c r="C73" i="7" s="1"/>
  <c r="C53" i="7"/>
  <c r="C54" i="7" s="1"/>
  <c r="C52" i="7"/>
  <c r="C51" i="7"/>
  <c r="D44" i="7"/>
  <c r="D47" i="7" s="1"/>
  <c r="C44" i="7"/>
  <c r="C47" i="7" s="1"/>
  <c r="N42" i="7"/>
  <c r="N44" i="7" s="1"/>
  <c r="N47" i="7" s="1"/>
  <c r="M42" i="7"/>
  <c r="M44" i="7" s="1"/>
  <c r="M47" i="7" s="1"/>
  <c r="D42" i="7"/>
  <c r="C42" i="7"/>
  <c r="N37" i="7"/>
  <c r="M37" i="7"/>
  <c r="L37" i="7"/>
  <c r="K37" i="7"/>
  <c r="J37" i="7"/>
  <c r="D37" i="7"/>
  <c r="C37" i="7"/>
  <c r="N35" i="7"/>
  <c r="M35" i="7"/>
  <c r="L35" i="7"/>
  <c r="L42" i="7" s="1"/>
  <c r="L44" i="7" s="1"/>
  <c r="L47" i="7" s="1"/>
  <c r="K35" i="7"/>
  <c r="K42" i="7" s="1"/>
  <c r="K44" i="7" s="1"/>
  <c r="K47" i="7" s="1"/>
  <c r="J35" i="7"/>
  <c r="J42" i="7" s="1"/>
  <c r="J44" i="7" s="1"/>
  <c r="J47" i="7" s="1"/>
  <c r="I35" i="7"/>
  <c r="I37" i="7" s="1"/>
  <c r="H35" i="7"/>
  <c r="H37" i="7" s="1"/>
  <c r="G35" i="7"/>
  <c r="G37" i="7" s="1"/>
  <c r="F35" i="7"/>
  <c r="F37" i="7" s="1"/>
  <c r="E35" i="7"/>
  <c r="E37" i="7" s="1"/>
  <c r="D35" i="7"/>
  <c r="C35" i="7"/>
  <c r="C465" i="7" l="1"/>
  <c r="C466" i="7" s="1"/>
  <c r="E458" i="7"/>
  <c r="E460" i="7" s="1"/>
  <c r="E463" i="7" s="1"/>
  <c r="F458" i="7"/>
  <c r="F460" i="7" s="1"/>
  <c r="F463" i="7" s="1"/>
  <c r="G458" i="7"/>
  <c r="G460" i="7" s="1"/>
  <c r="G463" i="7" s="1"/>
  <c r="H458" i="7"/>
  <c r="H460" i="7" s="1"/>
  <c r="H463" i="7" s="1"/>
  <c r="D432" i="7"/>
  <c r="D434" i="7" s="1"/>
  <c r="D437" i="7" s="1"/>
  <c r="C439" i="7" s="1"/>
  <c r="C440" i="7" s="1"/>
  <c r="E432" i="7"/>
  <c r="E434" i="7" s="1"/>
  <c r="E437" i="7" s="1"/>
  <c r="F432" i="7"/>
  <c r="F434" i="7" s="1"/>
  <c r="F437" i="7" s="1"/>
  <c r="G432" i="7"/>
  <c r="G434" i="7" s="1"/>
  <c r="G437" i="7" s="1"/>
  <c r="E406" i="7"/>
  <c r="E408" i="7" s="1"/>
  <c r="E411" i="7" s="1"/>
  <c r="C413" i="7" s="1"/>
  <c r="C414" i="7" s="1"/>
  <c r="G406" i="7"/>
  <c r="G408" i="7" s="1"/>
  <c r="G411" i="7" s="1"/>
  <c r="F406" i="7"/>
  <c r="F408" i="7" s="1"/>
  <c r="F411" i="7" s="1"/>
  <c r="H406" i="7"/>
  <c r="H408" i="7" s="1"/>
  <c r="H411" i="7" s="1"/>
  <c r="H380" i="7"/>
  <c r="H382" i="7" s="1"/>
  <c r="H385" i="7" s="1"/>
  <c r="E375" i="7"/>
  <c r="E380" i="7" s="1"/>
  <c r="E382" i="7" s="1"/>
  <c r="E385" i="7" s="1"/>
  <c r="F375" i="7"/>
  <c r="F380" i="7" s="1"/>
  <c r="F382" i="7" s="1"/>
  <c r="F385" i="7" s="1"/>
  <c r="G380" i="7"/>
  <c r="G382" i="7" s="1"/>
  <c r="G385" i="7" s="1"/>
  <c r="C354" i="7"/>
  <c r="C356" i="7" s="1"/>
  <c r="C359" i="7" s="1"/>
  <c r="E354" i="7"/>
  <c r="E356" i="7" s="1"/>
  <c r="E359" i="7" s="1"/>
  <c r="F354" i="7"/>
  <c r="F356" i="7" s="1"/>
  <c r="F359" i="7" s="1"/>
  <c r="G354" i="7"/>
  <c r="G356" i="7" s="1"/>
  <c r="G359" i="7" s="1"/>
  <c r="H354" i="7"/>
  <c r="H356" i="7" s="1"/>
  <c r="H359" i="7" s="1"/>
  <c r="E328" i="7"/>
  <c r="E330" i="7" s="1"/>
  <c r="E333" i="7" s="1"/>
  <c r="C335" i="7" s="1"/>
  <c r="C336" i="7" s="1"/>
  <c r="G328" i="7"/>
  <c r="G330" i="7" s="1"/>
  <c r="G333" i="7" s="1"/>
  <c r="F328" i="7"/>
  <c r="F330" i="7" s="1"/>
  <c r="F333" i="7" s="1"/>
  <c r="H328" i="7"/>
  <c r="H330" i="7" s="1"/>
  <c r="H333" i="7" s="1"/>
  <c r="F302" i="7"/>
  <c r="F304" i="7" s="1"/>
  <c r="F307" i="7" s="1"/>
  <c r="G302" i="7"/>
  <c r="G304" i="7" s="1"/>
  <c r="G307" i="7" s="1"/>
  <c r="E302" i="7"/>
  <c r="E304" i="7" s="1"/>
  <c r="E307" i="7" s="1"/>
  <c r="D297" i="7"/>
  <c r="D302" i="7" s="1"/>
  <c r="D304" i="7" s="1"/>
  <c r="D307" i="7" s="1"/>
  <c r="C309" i="7" s="1"/>
  <c r="C310" i="7" s="1"/>
  <c r="G276" i="7"/>
  <c r="G278" i="7" s="1"/>
  <c r="G281" i="7" s="1"/>
  <c r="H276" i="7"/>
  <c r="H278" i="7" s="1"/>
  <c r="H281" i="7" s="1"/>
  <c r="E276" i="7"/>
  <c r="E278" i="7" s="1"/>
  <c r="E281" i="7" s="1"/>
  <c r="C283" i="7" s="1"/>
  <c r="C284" i="7" s="1"/>
  <c r="F276" i="7"/>
  <c r="F278" i="7" s="1"/>
  <c r="F281" i="7" s="1"/>
  <c r="G250" i="7"/>
  <c r="G252" i="7" s="1"/>
  <c r="G255" i="7" s="1"/>
  <c r="E250" i="7"/>
  <c r="E252" i="7" s="1"/>
  <c r="E255" i="7" s="1"/>
  <c r="C257" i="7" s="1"/>
  <c r="C258" i="7" s="1"/>
  <c r="H250" i="7"/>
  <c r="H252" i="7" s="1"/>
  <c r="H255" i="7" s="1"/>
  <c r="F245" i="7"/>
  <c r="F250" i="7" s="1"/>
  <c r="F252" i="7" s="1"/>
  <c r="F255" i="7" s="1"/>
  <c r="F224" i="7"/>
  <c r="F226" i="7" s="1"/>
  <c r="F229" i="7" s="1"/>
  <c r="G224" i="7"/>
  <c r="G226" i="7" s="1"/>
  <c r="G229" i="7" s="1"/>
  <c r="H224" i="7"/>
  <c r="H226" i="7" s="1"/>
  <c r="H229" i="7" s="1"/>
  <c r="E219" i="7"/>
  <c r="E224" i="7" s="1"/>
  <c r="E226" i="7" s="1"/>
  <c r="E229" i="7" s="1"/>
  <c r="C231" i="7" s="1"/>
  <c r="C232" i="7" s="1"/>
  <c r="G198" i="7"/>
  <c r="G200" i="7" s="1"/>
  <c r="G203" i="7" s="1"/>
  <c r="E198" i="7"/>
  <c r="E200" i="7" s="1"/>
  <c r="E203" i="7" s="1"/>
  <c r="C205" i="7" s="1"/>
  <c r="C206" i="7" s="1"/>
  <c r="F198" i="7"/>
  <c r="F200" i="7" s="1"/>
  <c r="F203" i="7" s="1"/>
  <c r="H198" i="7"/>
  <c r="H200" i="7" s="1"/>
  <c r="H203" i="7" s="1"/>
  <c r="G193" i="7"/>
  <c r="E172" i="7"/>
  <c r="E174" i="7" s="1"/>
  <c r="E177" i="7" s="1"/>
  <c r="H172" i="7"/>
  <c r="H174" i="7" s="1"/>
  <c r="H177" i="7" s="1"/>
  <c r="G172" i="7"/>
  <c r="G174" i="7" s="1"/>
  <c r="G177" i="7" s="1"/>
  <c r="F167" i="7"/>
  <c r="F172" i="7" s="1"/>
  <c r="F174" i="7" s="1"/>
  <c r="F177" i="7" s="1"/>
  <c r="E146" i="7"/>
  <c r="E148" i="7" s="1"/>
  <c r="E151" i="7" s="1"/>
  <c r="C153" i="7" s="1"/>
  <c r="C154" i="7" s="1"/>
  <c r="G146" i="7"/>
  <c r="G148" i="7" s="1"/>
  <c r="G151" i="7" s="1"/>
  <c r="F146" i="7"/>
  <c r="F148" i="7" s="1"/>
  <c r="F151" i="7" s="1"/>
  <c r="H146" i="7"/>
  <c r="H148" i="7" s="1"/>
  <c r="H151" i="7" s="1"/>
  <c r="E141" i="7"/>
  <c r="E120" i="7"/>
  <c r="E122" i="7" s="1"/>
  <c r="E125" i="7" s="1"/>
  <c r="C127" i="7" s="1"/>
  <c r="C128" i="7" s="1"/>
  <c r="F120" i="7"/>
  <c r="F122" i="7" s="1"/>
  <c r="F125" i="7" s="1"/>
  <c r="G120" i="7"/>
  <c r="G122" i="7" s="1"/>
  <c r="G125" i="7" s="1"/>
  <c r="H120" i="7"/>
  <c r="H122" i="7" s="1"/>
  <c r="H125" i="7" s="1"/>
  <c r="H94" i="7"/>
  <c r="H96" i="7" s="1"/>
  <c r="H99" i="7" s="1"/>
  <c r="E94" i="7"/>
  <c r="E96" i="7" s="1"/>
  <c r="E99" i="7" s="1"/>
  <c r="C101" i="7" s="1"/>
  <c r="C102" i="7" s="1"/>
  <c r="F94" i="7"/>
  <c r="F96" i="7" s="1"/>
  <c r="F99" i="7" s="1"/>
  <c r="G94" i="7"/>
  <c r="G96" i="7" s="1"/>
  <c r="G99" i="7" s="1"/>
  <c r="E68" i="7"/>
  <c r="E70" i="7" s="1"/>
  <c r="E73" i="7" s="1"/>
  <c r="C75" i="7" s="1"/>
  <c r="C76" i="7" s="1"/>
  <c r="H68" i="7"/>
  <c r="H70" i="7" s="1"/>
  <c r="H73" i="7" s="1"/>
  <c r="F68" i="7"/>
  <c r="F70" i="7" s="1"/>
  <c r="F73" i="7" s="1"/>
  <c r="G68" i="7"/>
  <c r="G70" i="7" s="1"/>
  <c r="G73" i="7" s="1"/>
  <c r="F42" i="7"/>
  <c r="F44" i="7" s="1"/>
  <c r="F47" i="7" s="1"/>
  <c r="G42" i="7"/>
  <c r="G44" i="7" s="1"/>
  <c r="G47" i="7" s="1"/>
  <c r="H42" i="7"/>
  <c r="H44" i="7" s="1"/>
  <c r="H47" i="7" s="1"/>
  <c r="I42" i="7"/>
  <c r="I44" i="7" s="1"/>
  <c r="I47" i="7" s="1"/>
  <c r="E42" i="7"/>
  <c r="E44" i="7" s="1"/>
  <c r="E47" i="7" s="1"/>
  <c r="C49" i="7" s="1"/>
  <c r="C50" i="7" s="1"/>
  <c r="C387" i="7" l="1"/>
  <c r="C388" i="7" s="1"/>
  <c r="C361" i="7"/>
  <c r="C362" i="7" s="1"/>
  <c r="C179" i="7"/>
  <c r="C180" i="7" s="1"/>
  <c r="C28" i="7" l="1"/>
  <c r="C27" i="7"/>
  <c r="C26" i="7"/>
  <c r="C25" i="7"/>
  <c r="N9" i="7"/>
  <c r="M9" i="7"/>
  <c r="L9" i="7"/>
  <c r="K9" i="7"/>
  <c r="J9" i="7"/>
  <c r="I9" i="7"/>
  <c r="H9" i="7"/>
  <c r="G9" i="7"/>
  <c r="F9" i="7"/>
  <c r="E9" i="7"/>
  <c r="D9" i="7"/>
  <c r="C9" i="7"/>
  <c r="D11" i="7" l="1"/>
  <c r="D16" i="7" s="1"/>
  <c r="D18" i="7" s="1"/>
  <c r="D21" i="7" s="1"/>
  <c r="H11" i="7"/>
  <c r="H16" i="7" s="1"/>
  <c r="H18" i="7" s="1"/>
  <c r="H21" i="7" s="1"/>
  <c r="L11" i="7"/>
  <c r="L16" i="7" s="1"/>
  <c r="L18" i="7" s="1"/>
  <c r="L21" i="7" s="1"/>
  <c r="E11" i="7"/>
  <c r="E16" i="7" s="1"/>
  <c r="E18" i="7" s="1"/>
  <c r="E21" i="7" s="1"/>
  <c r="I11" i="7"/>
  <c r="I16" i="7" s="1"/>
  <c r="I18" i="7" s="1"/>
  <c r="I21" i="7" s="1"/>
  <c r="M11" i="7"/>
  <c r="M16" i="7" s="1"/>
  <c r="M18" i="7" s="1"/>
  <c r="M21" i="7" s="1"/>
  <c r="F11" i="7"/>
  <c r="F16" i="7" s="1"/>
  <c r="F18" i="7" s="1"/>
  <c r="F21" i="7" s="1"/>
  <c r="J11" i="7"/>
  <c r="J16" i="7" s="1"/>
  <c r="J18" i="7" s="1"/>
  <c r="J21" i="7" s="1"/>
  <c r="N11" i="7"/>
  <c r="N16" i="7" s="1"/>
  <c r="N18" i="7" s="1"/>
  <c r="N21" i="7" s="1"/>
  <c r="C11" i="7"/>
  <c r="C16" i="7" s="1"/>
  <c r="C18" i="7" s="1"/>
  <c r="C21" i="7" s="1"/>
  <c r="G11" i="7"/>
  <c r="G16" i="7" s="1"/>
  <c r="G18" i="7" s="1"/>
  <c r="G21" i="7" s="1"/>
  <c r="K11" i="7"/>
  <c r="K16" i="7" s="1"/>
  <c r="K18" i="7" s="1"/>
  <c r="K21" i="7" s="1"/>
  <c r="C23" i="7" l="1"/>
  <c r="C24" i="7" s="1"/>
</calcChain>
</file>

<file path=xl/comments1.xml><?xml version="1.0" encoding="utf-8"?>
<comments xmlns="http://schemas.openxmlformats.org/spreadsheetml/2006/main">
  <authors>
    <author>Line Daa Jørgensen</author>
  </authors>
  <commentList>
    <comment ref="C16" authorId="0" shapeId="0">
      <text>
        <r>
          <rPr>
            <sz val="9"/>
            <color indexed="81"/>
            <rFont val="Tahoma"/>
            <family val="2"/>
          </rPr>
          <t>F.eks. Gennemført forundersøgelse</t>
        </r>
      </text>
    </comment>
  </commentList>
</comments>
</file>

<file path=xl/comments2.xml><?xml version="1.0" encoding="utf-8"?>
<comments xmlns="http://schemas.openxmlformats.org/spreadsheetml/2006/main">
  <authors>
    <author>Line Daa Jørgensen</author>
  </authors>
  <commentList>
    <comment ref="C5" authorId="0" shapeId="0">
      <text>
        <r>
          <rPr>
            <sz val="9"/>
            <color indexed="81"/>
            <rFont val="Tahoma"/>
            <family val="2"/>
          </rPr>
          <t>Fortløbende nr. med reference til det enkelte bilag.</t>
        </r>
        <r>
          <rPr>
            <sz val="9"/>
            <color indexed="81"/>
            <rFont val="Tahoma"/>
            <charset val="1"/>
          </rPr>
          <t xml:space="preserve">
</t>
        </r>
      </text>
    </comment>
    <comment ref="D5" authorId="0" shapeId="0">
      <text>
        <r>
          <rPr>
            <sz val="9"/>
            <color indexed="81"/>
            <rFont val="Tahoma"/>
            <family val="2"/>
          </rPr>
          <t xml:space="preserve">Dato for faktura modtagelse
</t>
        </r>
      </text>
    </comment>
    <comment ref="E5" authorId="0" shapeId="0">
      <text>
        <r>
          <rPr>
            <sz val="9"/>
            <color indexed="81"/>
            <rFont val="Tahoma"/>
            <family val="2"/>
          </rPr>
          <t xml:space="preserve">Navn på leverandør, der har udstedt fakturaen. Alle fakturaer skal være udstedt til tilsagnshaver. </t>
        </r>
      </text>
    </comment>
    <comment ref="F5" authorId="0" shapeId="0">
      <text>
        <r>
          <rPr>
            <sz val="9"/>
            <color indexed="81"/>
            <rFont val="Tahoma"/>
            <family val="2"/>
          </rPr>
          <t xml:space="preserve">Det skal fremgå hvad udgifter omhandler eller hvad udgiften omhandler.
</t>
        </r>
      </text>
    </comment>
    <comment ref="H5" authorId="0" shapeId="0">
      <text>
        <r>
          <rPr>
            <sz val="9"/>
            <color indexed="81"/>
            <rFont val="Tahoma"/>
            <family val="2"/>
          </rPr>
          <t>Dato for betaling af faktura. Betalingen skal være senest inden, du sender ansøgning om udbetaling.
Format: 12.12.2024</t>
        </r>
      </text>
    </comment>
  </commentList>
</comments>
</file>

<file path=xl/comments3.xml><?xml version="1.0" encoding="utf-8"?>
<comments xmlns="http://schemas.openxmlformats.org/spreadsheetml/2006/main">
  <authors>
    <author>Line Daa Jørgensen</author>
  </authors>
  <commentList>
    <comment ref="C5" authorId="0" shapeId="0">
      <text>
        <r>
          <rPr>
            <sz val="9"/>
            <color indexed="81"/>
            <rFont val="Tahoma"/>
            <family val="2"/>
          </rPr>
          <t>Fortløbende nr. med reference til det enkelte bilag.</t>
        </r>
        <r>
          <rPr>
            <sz val="9"/>
            <color indexed="81"/>
            <rFont val="Tahoma"/>
            <charset val="1"/>
          </rPr>
          <t xml:space="preserve">
</t>
        </r>
      </text>
    </comment>
    <comment ref="D5" authorId="0" shapeId="0">
      <text>
        <r>
          <rPr>
            <sz val="9"/>
            <color indexed="81"/>
            <rFont val="Tahoma"/>
            <family val="2"/>
          </rPr>
          <t xml:space="preserve">Dato for faktura modtagelse
</t>
        </r>
      </text>
    </comment>
    <comment ref="E5" authorId="0" shapeId="0">
      <text>
        <r>
          <rPr>
            <sz val="9"/>
            <color indexed="81"/>
            <rFont val="Tahoma"/>
            <family val="2"/>
          </rPr>
          <t xml:space="preserve">Navn på leverandør, der har udstedt fakturaen. Alle fakturaer skal være udstedt til tilsagnshaver. </t>
        </r>
      </text>
    </comment>
    <comment ref="F5" authorId="0" shapeId="0">
      <text>
        <r>
          <rPr>
            <sz val="9"/>
            <color indexed="81"/>
            <rFont val="Tahoma"/>
            <family val="2"/>
          </rPr>
          <t xml:space="preserve">Det skal fremgå hvad udgifter omhandler eller hvad udgiften omhandler.
</t>
        </r>
      </text>
    </comment>
    <comment ref="H5" authorId="0" shapeId="0">
      <text>
        <r>
          <rPr>
            <sz val="9"/>
            <color indexed="81"/>
            <rFont val="Tahoma"/>
            <family val="2"/>
          </rPr>
          <t>Dato for betaling af faktura. Betalingen skal være senest inden, du sender ansøgning om udbetaling.
Format: 12.12.2024</t>
        </r>
      </text>
    </comment>
  </commentList>
</comments>
</file>

<file path=xl/sharedStrings.xml><?xml version="1.0" encoding="utf-8"?>
<sst xmlns="http://schemas.openxmlformats.org/spreadsheetml/2006/main" count="949" uniqueCount="123">
  <si>
    <t>Nej</t>
  </si>
  <si>
    <t>Fakturaudsteder</t>
  </si>
  <si>
    <t>Projektoplysninger</t>
  </si>
  <si>
    <t>Ja</t>
  </si>
  <si>
    <t>Anlægsudgifter</t>
  </si>
  <si>
    <t>Analyser</t>
  </si>
  <si>
    <t xml:space="preserve">Projekttitel: </t>
  </si>
  <si>
    <t>Overhead (fast 15% af de interne lønudgifter)</t>
  </si>
  <si>
    <t>Regnskabsskabelon - Klima-Lavbund</t>
  </si>
  <si>
    <t>Lønudgifter</t>
  </si>
  <si>
    <t>Budgetposter</t>
  </si>
  <si>
    <t>Konsulentydelser herunder entreprenør</t>
  </si>
  <si>
    <t>Tinglysning</t>
  </si>
  <si>
    <t>Engangskompensation*</t>
  </si>
  <si>
    <t>Sum af projektomkostninger</t>
  </si>
  <si>
    <t>Gennemført forundersøgelse</t>
  </si>
  <si>
    <t>Realiseret projekt (gennemført anlægsfase)</t>
  </si>
  <si>
    <t>Er der forud for denne udbetalingsanmodning udbetalt tilskudsmidler ifm. projektet? (Vælg)</t>
  </si>
  <si>
    <t>Navn på løn modtager</t>
  </si>
  <si>
    <t>Januar</t>
  </si>
  <si>
    <t>Februar</t>
  </si>
  <si>
    <t>Marts</t>
  </si>
  <si>
    <t>April</t>
  </si>
  <si>
    <t xml:space="preserve">Maj </t>
  </si>
  <si>
    <t>Juni</t>
  </si>
  <si>
    <t>Juli</t>
  </si>
  <si>
    <t>August</t>
  </si>
  <si>
    <t>Grundløn</t>
  </si>
  <si>
    <t>Div tillæg</t>
  </si>
  <si>
    <t>Grundløn i alt</t>
  </si>
  <si>
    <t>Særlig feriegodtgørelse</t>
  </si>
  <si>
    <t>Udbetalt ferietillæg</t>
  </si>
  <si>
    <t xml:space="preserve">Arbejdsgiver betalt ATP </t>
  </si>
  <si>
    <t>Arbejdsgiver betalt pension</t>
  </si>
  <si>
    <t>Løn i alt</t>
  </si>
  <si>
    <t xml:space="preserve">Timeløn </t>
  </si>
  <si>
    <t>Afholdte antal timer Forundersøgelse</t>
  </si>
  <si>
    <t xml:space="preserve">Lønudgifter i alt </t>
  </si>
  <si>
    <t>Løn</t>
  </si>
  <si>
    <t>Overhead</t>
  </si>
  <si>
    <t>Timer forundersøgelse</t>
  </si>
  <si>
    <t xml:space="preserve">Timer detailprojektering </t>
  </si>
  <si>
    <t xml:space="preserve">Timer i alt </t>
  </si>
  <si>
    <t>Timeløn total (kr. / time)</t>
  </si>
  <si>
    <t>Årstal:</t>
  </si>
  <si>
    <t>Afholdte antal timer Anlægsfase</t>
  </si>
  <si>
    <t>Afholdte antal timer  Anlægsfase</t>
  </si>
  <si>
    <t>Timeregnskab for konsulenter</t>
  </si>
  <si>
    <t>Navn på lønmodtager</t>
  </si>
  <si>
    <t>Navn på virksomhed</t>
  </si>
  <si>
    <t>Beskrivelse af det udførte arbejde</t>
  </si>
  <si>
    <t xml:space="preserve">Februar </t>
  </si>
  <si>
    <t>Maj</t>
  </si>
  <si>
    <t xml:space="preserve">Juli </t>
  </si>
  <si>
    <t>September</t>
  </si>
  <si>
    <t>Oktober</t>
  </si>
  <si>
    <t>November</t>
  </si>
  <si>
    <t>December</t>
  </si>
  <si>
    <t>Årstal</t>
  </si>
  <si>
    <t>Timesats</t>
  </si>
  <si>
    <t>Antal timer</t>
  </si>
  <si>
    <t>CVR</t>
  </si>
  <si>
    <t xml:space="preserve">Løn </t>
  </si>
  <si>
    <t xml:space="preserve">Løn i alt </t>
  </si>
  <si>
    <t>Sagsnr:</t>
  </si>
  <si>
    <t>Projektomkostninger der ønskes udbetalt ved denne udbetalingsanmodning</t>
  </si>
  <si>
    <t>Stilling</t>
  </si>
  <si>
    <t>Ledelsespåtegning</t>
  </si>
  <si>
    <r>
      <rPr>
        <sz val="11"/>
        <color theme="1"/>
        <rFont val="Verdana"/>
        <family val="2"/>
      </rPr>
      <t>Jeg bekræfter følgende med mit navn:
- At regnskabopgørelsen, som her er det udfyldte excelskema samt de vedlagte bilag, er korrekte.</t>
    </r>
    <r>
      <rPr>
        <sz val="11"/>
        <color theme="1"/>
        <rFont val="Calibri"/>
        <family val="2"/>
        <scheme val="minor"/>
      </rPr>
      <t xml:space="preserve">
</t>
    </r>
  </si>
  <si>
    <t>Navn (underskrift)</t>
  </si>
  <si>
    <t>Regnskab og bilagsoversigt</t>
  </si>
  <si>
    <t>Beskrivelse af udgift</t>
  </si>
  <si>
    <t>Faktura dato</t>
  </si>
  <si>
    <t>Lønudgifter i alt</t>
  </si>
  <si>
    <t>Overhead i alt</t>
  </si>
  <si>
    <t>Konsulentydelser i alt</t>
  </si>
  <si>
    <t>Analyser i alt</t>
  </si>
  <si>
    <t>Information og møder i alt</t>
  </si>
  <si>
    <t>Anlægsudgifter i alt</t>
  </si>
  <si>
    <t>Arkæologiske undersøgelse i alt</t>
  </si>
  <si>
    <t>Tinglysning i alt</t>
  </si>
  <si>
    <t>Engangskompensation i alt</t>
  </si>
  <si>
    <t xml:space="preserve">Betalingsdato </t>
  </si>
  <si>
    <t>kr.</t>
  </si>
  <si>
    <t xml:space="preserve">kr. </t>
  </si>
  <si>
    <t>Hvilken fase anmodes der om udbetaling til? (Vælg)</t>
  </si>
  <si>
    <t>Gennemført forundersøge</t>
  </si>
  <si>
    <t>Rateudbetaling (forundersøgelse)</t>
  </si>
  <si>
    <t>Hvis der anmodes om rateudbetaling, hvilket nummer er denne rate? (Vælg) Max. 4 rater/år.</t>
  </si>
  <si>
    <r>
      <t>Samlede</t>
    </r>
    <r>
      <rPr>
        <sz val="10"/>
        <rFont val="Verdana"/>
        <family val="2"/>
      </rPr>
      <t xml:space="preserve"> omkostninger ved gennemført forundersøgelse</t>
    </r>
  </si>
  <si>
    <t xml:space="preserve">Hvis der allerede er gennemført udbetaling: I hvilken forbindelse er der sket udbetaling? </t>
  </si>
  <si>
    <t>Hvis der indgår timeløn til kommunale medarbejdere og konsulenter skal hhv. fanerne "Kommuner - Timelønsregnskab" og "Konsulenter - Timelønsregnskab" udfyldes for hver medarbejder pr. år. Udregnet timeløn skal overføres regnskabsfanen.</t>
  </si>
  <si>
    <r>
      <rPr>
        <b/>
        <sz val="12"/>
        <rFont val="Verdana"/>
        <family val="2"/>
      </rPr>
      <t>Introduktion:</t>
    </r>
    <r>
      <rPr>
        <sz val="12"/>
        <rFont val="Verdana"/>
        <family val="2"/>
      </rPr>
      <t xml:space="preserve">
Denne regnskabsskabelon skal benyttes ifm. udbetalingsanmodninger på Klima-Lavbundsordningen. </t>
    </r>
  </si>
  <si>
    <t>Rateudbetaling under forundersøgelse / Gennemført forundersøgelse</t>
  </si>
  <si>
    <t xml:space="preserve">Evt. andre relevante projektudgifter  </t>
  </si>
  <si>
    <t xml:space="preserve">*Hvis der ikke inkluderes overhead tast 0 kr
</t>
  </si>
  <si>
    <t>Udgifter til udbetaling i alt</t>
  </si>
  <si>
    <t>Andre relevante projektudgifter i alt</t>
  </si>
  <si>
    <t>Information og møder</t>
  </si>
  <si>
    <t>Arkæologiske undersøgelser</t>
  </si>
  <si>
    <r>
      <rPr>
        <b/>
        <sz val="10"/>
        <color theme="1"/>
        <rFont val="Verdana"/>
        <family val="2"/>
      </rPr>
      <t>Vejledning til timelønsregnskab for konsulenter:</t>
    </r>
    <r>
      <rPr>
        <sz val="10"/>
        <color theme="1"/>
        <rFont val="Verdana"/>
        <family val="2"/>
      </rPr>
      <t xml:space="preserve">
Der skal laves et timeregnskab på månedsbasis og for hver medarbejder. Hvis der indberettes for flere år på en gang, skal der udfyldes flere lønberegningsskemaer for samme medarbejder. De udregnede tal skal overføres til regnskabsfanen under "konsulentydelser", hvorfra der henvises til relevante bilag (lønsedler og timeregistrering). Kopiér skemaer hvis der er behov for flere end der fremgår af på fanen. 
</t>
    </r>
    <r>
      <rPr>
        <b/>
        <sz val="10"/>
        <color theme="1"/>
        <rFont val="Verdana"/>
        <family val="2"/>
      </rPr>
      <t xml:space="preserve">Beskrivelse af det udførte arbejde: </t>
    </r>
    <r>
      <rPr>
        <sz val="10"/>
        <color theme="1"/>
        <rFont val="Verdana"/>
        <family val="2"/>
      </rPr>
      <t xml:space="preserve">angiv en beskrivelse af arbejdsopgaver i tilknytning til projektet. Eksempel: </t>
    </r>
    <r>
      <rPr>
        <i/>
        <sz val="10"/>
        <color theme="1"/>
        <rFont val="Verdana"/>
        <family val="2"/>
      </rPr>
      <t xml:space="preserve">udtagning af prøver, opmåling af dræn og grøfter, kontrol af højdemodel, bistand til lodsejersamtaler, udarbejdelse af forundersøgelsen.
</t>
    </r>
    <r>
      <rPr>
        <b/>
        <sz val="10"/>
        <color theme="1"/>
        <rFont val="Verdana"/>
        <family val="2"/>
      </rPr>
      <t xml:space="preserve">Timesats: </t>
    </r>
    <r>
      <rPr>
        <sz val="10"/>
        <color theme="1"/>
        <rFont val="Verdana"/>
        <family val="2"/>
      </rPr>
      <t xml:space="preserve">angiv timelønnen, som fremgår af lønsedlen.
</t>
    </r>
    <r>
      <rPr>
        <b/>
        <sz val="10"/>
        <color theme="1"/>
        <rFont val="Verdana"/>
        <family val="2"/>
      </rPr>
      <t>Antal timer:</t>
    </r>
    <r>
      <rPr>
        <sz val="10"/>
        <color theme="1"/>
        <rFont val="Verdana"/>
        <family val="2"/>
      </rPr>
      <t xml:space="preserve"> angiv på månedsbasis det antal timer, der er brugt på projektet. 
</t>
    </r>
    <r>
      <rPr>
        <b/>
        <sz val="10"/>
        <color theme="1"/>
        <rFont val="Verdana"/>
        <family val="2"/>
      </rPr>
      <t>Bemærk:</t>
    </r>
    <r>
      <rPr>
        <sz val="10"/>
        <color theme="1"/>
        <rFont val="Verdana"/>
        <family val="2"/>
      </rPr>
      <t xml:space="preserve"> alle de grå felter skal udfyldes.</t>
    </r>
  </si>
  <si>
    <t>Bilagsnr.</t>
  </si>
  <si>
    <t>Beløb i DKK (ekskl. moms)</t>
  </si>
  <si>
    <r>
      <rPr>
        <b/>
        <sz val="10"/>
        <rFont val="Verdana"/>
        <family val="2"/>
      </rPr>
      <t>Vejledning til timelønsberegning for kommunale medarbejdere:</t>
    </r>
    <r>
      <rPr>
        <sz val="10"/>
        <rFont val="Verdana"/>
        <family val="2"/>
      </rPr>
      <t xml:space="preserve">
Der skal foretages lønberegning på månedsbasis og for hver medarbejder. Hvis der indberettes for flere år på en gang, skal der udfyldes flere lønberegningsskemaer for samme medarbejder. De udregnede tal skal overføres til regnskabsfanen under "lønudgifter", hvorfra der henvises til relevante bilag (lønsedler og timeregistrering). Hvis du ruller længere ned på siden findes der flere skemaer. Kopiér skemaer hvis der er behov for flere end der fremgår af på fanen. 
</t>
    </r>
    <r>
      <rPr>
        <b/>
        <sz val="10"/>
        <rFont val="Verdana"/>
        <family val="2"/>
      </rPr>
      <t>Grundløn:</t>
    </r>
    <r>
      <rPr>
        <sz val="10"/>
        <rFont val="Verdana"/>
        <family val="2"/>
      </rPr>
      <t xml:space="preserve"> angives på baggrund af månedsløn fra lønsedlen.
</t>
    </r>
    <r>
      <rPr>
        <b/>
        <sz val="10"/>
        <rFont val="Verdana"/>
        <family val="2"/>
      </rPr>
      <t xml:space="preserve">Div tillæg: </t>
    </r>
    <r>
      <rPr>
        <sz val="10"/>
        <rFont val="Verdana"/>
        <family val="2"/>
      </rPr>
      <t xml:space="preserve">angivelse af tillæg, som fremgår af lønsedlen.
</t>
    </r>
    <r>
      <rPr>
        <b/>
        <sz val="10"/>
        <rFont val="Verdana"/>
        <family val="2"/>
      </rPr>
      <t>Feriegodtgørelse:</t>
    </r>
    <r>
      <rPr>
        <sz val="10"/>
        <rFont val="Verdana"/>
        <family val="2"/>
      </rPr>
      <t xml:space="preserve"> dette udregnes automatisk. Kommunalt ansatte har ret til særlig feriegodtgørelse på i alt 1,95%.
</t>
    </r>
    <r>
      <rPr>
        <b/>
        <sz val="10"/>
        <rFont val="Verdana"/>
        <family val="2"/>
      </rPr>
      <t>Udbetalt ferietillæg:</t>
    </r>
    <r>
      <rPr>
        <sz val="10"/>
        <rFont val="Verdana"/>
        <family val="2"/>
      </rPr>
      <t xml:space="preserve"> angivelse af udbetalt ferietillæg, som fremgår på lønsedlen.
</t>
    </r>
    <r>
      <rPr>
        <b/>
        <sz val="10"/>
        <rFont val="Verdana"/>
        <family val="2"/>
      </rPr>
      <t>Arbejdsgiver betalt ATP:</t>
    </r>
    <r>
      <rPr>
        <sz val="10"/>
        <rFont val="Verdana"/>
        <family val="2"/>
      </rPr>
      <t xml:space="preserve"> angives som det fremgår af lønsedlen.
</t>
    </r>
    <r>
      <rPr>
        <b/>
        <sz val="10"/>
        <rFont val="Verdana"/>
        <family val="2"/>
      </rPr>
      <t>Arbejdsgiver betalt pension:</t>
    </r>
    <r>
      <rPr>
        <sz val="10"/>
        <rFont val="Verdana"/>
        <family val="2"/>
      </rPr>
      <t xml:space="preserve"> fremgår af lønsedlen. For kommunalt ansatte kan hele pensionsbidraget medtages. Beregnet på baggrund af de måneder den ansatte har deltaget i projektet.
</t>
    </r>
    <r>
      <rPr>
        <b/>
        <sz val="10"/>
        <rFont val="Verdana"/>
        <family val="2"/>
      </rPr>
      <t>Afholdte antal timer - Forundesøgelse:</t>
    </r>
    <r>
      <rPr>
        <sz val="10"/>
        <rFont val="Verdana"/>
        <family val="2"/>
      </rPr>
      <t xml:space="preserve"> antalt timer pr. måned anvendt under forundersøgelsen. Antallet fremgår af lønsedlen. 
</t>
    </r>
    <r>
      <rPr>
        <b/>
        <sz val="10"/>
        <rFont val="Verdana"/>
        <family val="2"/>
      </rPr>
      <t>Afholdte antal timer - Anlægsfase:</t>
    </r>
    <r>
      <rPr>
        <sz val="10"/>
        <rFont val="Verdana"/>
        <family val="2"/>
      </rPr>
      <t xml:space="preserve"> antalt timer pr. måned anvendt under anlægsfasen. Antallet fremgår af lønsedlen. 
</t>
    </r>
    <r>
      <rPr>
        <b/>
        <sz val="10"/>
        <rFont val="Verdana"/>
        <family val="2"/>
      </rPr>
      <t>Bemærk:</t>
    </r>
    <r>
      <rPr>
        <sz val="10"/>
        <rFont val="Verdana"/>
        <family val="2"/>
      </rPr>
      <t xml:space="preserve"> alle de grå felter skal udfyldes.
Angiv lønudgifterne for hver medarbejder om i fanen "Regnskab" under budgetposten "Lønudgifter". </t>
    </r>
  </si>
  <si>
    <r>
      <rPr>
        <b/>
        <sz val="11"/>
        <color theme="1"/>
        <rFont val="Verdana"/>
        <family val="2"/>
      </rPr>
      <t xml:space="preserve">Ledelsespåtegning:
</t>
    </r>
    <r>
      <rPr>
        <sz val="11"/>
        <color theme="1"/>
        <rFont val="Verdana"/>
        <family val="2"/>
      </rPr>
      <t xml:space="preserve">Der skal være en underskrevet ledelsespåtegning for regnskabet til udbetalingsanmodningen. Ledelsepåtegning er kun nødvendigt ved rateudbetaling.
</t>
    </r>
    <r>
      <rPr>
        <b/>
        <sz val="11"/>
        <color theme="1"/>
        <rFont val="Verdana"/>
        <family val="2"/>
      </rPr>
      <t xml:space="preserve">Bemærk: </t>
    </r>
    <r>
      <rPr>
        <sz val="11"/>
        <color theme="1"/>
        <rFont val="Verdana"/>
        <family val="2"/>
      </rPr>
      <t xml:space="preserve">Denne side er printervenlig. Derved kan ledelsespåtegningen udskrives og underskrives, og vedlægges som bilag, hvis nødvendigt. </t>
    </r>
  </si>
  <si>
    <t>Samlet projektregnskab</t>
  </si>
  <si>
    <t xml:space="preserve"> Gennemført forundersøgelse</t>
  </si>
  <si>
    <t>Afholdte udgifter i alt</t>
  </si>
  <si>
    <r>
      <rPr>
        <sz val="12"/>
        <rFont val="Verdana"/>
        <family val="2"/>
      </rPr>
      <t>Regnskabsskabelonen kan bruges som udbetalingsanmodning til: rateudbetaling i forundersøgelsen, rateudbetaling i anlægsfase, udbetaling ved gennemført forundersøgelse og ved gennemført etablering.</t>
    </r>
    <r>
      <rPr>
        <sz val="12"/>
        <color rgb="FFFF0000"/>
        <rFont val="Verdana"/>
        <family val="2"/>
      </rPr>
      <t xml:space="preserve"> </t>
    </r>
  </si>
  <si>
    <t>Gennemført etableringsfase</t>
  </si>
  <si>
    <t>Rateudbetaling (etableringsfase)</t>
  </si>
  <si>
    <t xml:space="preserve">Afholdte projektudgifter i den igangværende projektfase (forundersøgel eller etableringsfase)
</t>
  </si>
  <si>
    <t>Hvis der allerede er gennemført udbetaling: angiv samlet beløb for tidligere udbetalinger i den igangværende projektfase (forundersøgelse eller etableringsfase)</t>
  </si>
  <si>
    <t>Samlede omkostninger ved gennemført etableringsfase (realiseret projekt)</t>
  </si>
  <si>
    <t>Samlede projektudgifter (udfyldes efter gennemført forundersøgelse/etablering)</t>
  </si>
  <si>
    <t xml:space="preserve">Du skal udfylde denne fane "Udbetalingsanmodning". Skabelonens øvrige faner er "Regnskab" og "Kommuner - Timelønsregnskab", "Konsulenter - Timelønsregnskab" og "Ledelsespåtegning". Afhængigt af projektet og udbetalingstypen, kan der være nogle af disse faner der ikke skal udfyldes. Du kan læse mere om hvordan du udfylder udbetalingsanmodningen i "Udbetalingsvejledning til Klima-Lavbund". </t>
  </si>
  <si>
    <r>
      <t xml:space="preserve">Regnskabsskabelonen inkl. bilag (fakturaer) skal sendes til Miljøstyrelsen via selvbetjeningsløsningen, der linkes til i breve sendt fra Klima-Lavbundsordningen (Miljøstyrelsen). Bemærk at der i selvbetjeningsløsningen til udbetalingsanmodning skal vedlægges yderligere dokumenter (f.eks forundersøgelse, slutrapport o.lign.), se mere i "Udbetalingsvejledning til Klima-Lavbund" på www.mst.dk/lavbund. 
</t>
    </r>
    <r>
      <rPr>
        <i/>
        <sz val="12"/>
        <rFont val="Verdana"/>
        <family val="2"/>
      </rPr>
      <t xml:space="preserve">Husk at sende skemaet som excel-fil (ikke som PDF).
</t>
    </r>
    <r>
      <rPr>
        <b/>
        <i/>
        <sz val="12"/>
        <rFont val="Verdana"/>
        <family val="2"/>
      </rPr>
      <t>Bemærk:</t>
    </r>
    <r>
      <rPr>
        <i/>
        <sz val="12"/>
        <rFont val="Verdana"/>
        <family val="2"/>
      </rPr>
      <t xml:space="preserve"> de grå felter skal udfyldes af ansøger.</t>
    </r>
  </si>
  <si>
    <r>
      <rPr>
        <b/>
        <sz val="10"/>
        <color theme="1"/>
        <rFont val="Verdana"/>
        <family val="2"/>
      </rPr>
      <t xml:space="preserve">Vejledning til regnskabsarket: 
</t>
    </r>
    <r>
      <rPr>
        <sz val="10"/>
        <color theme="1"/>
        <rFont val="Verdana"/>
        <family val="2"/>
      </rPr>
      <t>Nedenstående regnskab skal udfyldes i forbindelse med at der anmodes om udbetaling. Dette regnskab kan bruge til rateudbetaling, gennemført forundersøgelse og gennemført etableringsfase. 
Regnskabsarket er delt op i to farver: i forundersøgelsen kan der kun anmodes om budgetposter inden for den lysegrønne farve. De mørkegrønne budgetposter kan der kun anmodes om i etableringsfasen, disse er anlægsudgifter, arkæologiske undersøgelser, tinglysning og engangskompensation. I etableringsfasen kan der dog anmodes om under alle budgetposter i regnskabsarket.  
Læs mere i udbetalingsvejledning til Klima-Lavbund.</t>
    </r>
    <r>
      <rPr>
        <sz val="11"/>
        <color theme="1"/>
        <rFont val="Verdana"/>
        <family val="2"/>
      </rPr>
      <t xml:space="preserve">
</t>
    </r>
    <r>
      <rPr>
        <b/>
        <sz val="10"/>
        <color theme="1"/>
        <rFont val="Verdana"/>
        <family val="2"/>
      </rPr>
      <t>Bemærk:</t>
    </r>
    <r>
      <rPr>
        <sz val="10"/>
        <color theme="1"/>
        <rFont val="Verdana"/>
        <family val="2"/>
      </rPr>
      <t xml:space="preserve">
- De grå felter skal udfyldes.
- Alle beløb skal være eksl. moms. 
- Hvis der ikke skal indkluderes overhead indtastes der 0 kr. under budgetposten. 
- Der kan omfordeless midler mellem budgetposter på op til 10 % af det samlede tilskudsbeløb. 
- De samlede udgifter til udbetaling summeres op i bunden af regnskabsarket og overføres automatisk til fanen "udbetalingsanmodning".</t>
    </r>
  </si>
  <si>
    <t>Rateudbetaling under etableringsfase / Gennemført etableringsfase</t>
  </si>
  <si>
    <t xml:space="preserve"> Gennemført etableringsfase</t>
  </si>
  <si>
    <r>
      <rPr>
        <b/>
        <sz val="10"/>
        <color theme="1"/>
        <rFont val="Verdana"/>
        <family val="2"/>
      </rPr>
      <t xml:space="preserve">Vejledning til samlet projektregnskab: 
</t>
    </r>
    <r>
      <rPr>
        <sz val="10"/>
        <color theme="1"/>
        <rFont val="Verdana"/>
        <family val="2"/>
      </rPr>
      <t>I forbindelse med udfyldelse af anmodning om slutudbetaling for gennemført forundersøgelse eller gennemført etableringsfase, skal der udfyldes et samlet projektregnskab for alle afholdte udgifter i henholdsvis forundersøgelsen eller etableringsfasen.   
Arket for det samlede projektregnskab er delt op i to farver: 
• Ud fra felter med den lysegrønne farve angives de samlede afholdte udgifter for gennemført forundersøgelse, inkl. de udgifter der anmodes om i slutudbetalingen.
• De mørkegrønne felter er budgetposter, der kun indgår i etableringsfasen. De samledes afholdte udgifter for gennemført etableringsfasen kan angives under alle budgetposter    (lysegrønne og mørkegrønne) i regnskabsarket. Udgifter til slutudbetalingen skal indgå i det samlede projektregnskab.  
Læs mere i udbetalingsvejledning til Klima-Lavbund.</t>
    </r>
    <r>
      <rPr>
        <sz val="11"/>
        <color theme="1"/>
        <rFont val="Verdana"/>
        <family val="2"/>
      </rPr>
      <t xml:space="preserve">
</t>
    </r>
    <r>
      <rPr>
        <b/>
        <sz val="10"/>
        <color theme="1"/>
        <rFont val="Verdana"/>
        <family val="2"/>
      </rPr>
      <t>Bemærk:</t>
    </r>
    <r>
      <rPr>
        <sz val="10"/>
        <color theme="1"/>
        <rFont val="Verdana"/>
        <family val="2"/>
      </rPr>
      <t xml:space="preserve">
- De grå felter skal udfyldes.
- Alle beløb skal være eksl. moms. 
- Hvis der ikke skal indkluderes overhead indtastes der 0 kr. under budgetposten. 
- De samlede udgifter til udbetaling summeres op i bunden af regnskabsarket.</t>
    </r>
  </si>
  <si>
    <t>*Der kan tages udgangspunkt i engangskompensationsberegningen, der er fremsendt ifm. overgang til etableringsfase.</t>
  </si>
  <si>
    <t>Udregning af timeløn - Årsværk 1513 timer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</si>
</sst>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kr.&quot;\ #,##0.00;&quot;kr.&quot;\ \-#,##0.00"/>
    <numFmt numFmtId="165" formatCode="dd\.mm\.yyyy;@"/>
    <numFmt numFmtId="166" formatCode="&quot;kr.&quot;\ #,##0.00"/>
  </numFmts>
  <fonts count="32" x14ac:knownFonts="1">
    <font>
      <sz val="11"/>
      <color theme="1"/>
      <name val="Calibri"/>
      <family val="2"/>
      <scheme val="minor"/>
    </font>
    <font>
      <sz val="10"/>
      <name val="Arial"/>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2"/>
      <color rgb="FFFF0000"/>
      <name val="Calibri"/>
      <family val="2"/>
    </font>
    <font>
      <sz val="12"/>
      <name val="Verdana"/>
      <family val="2"/>
    </font>
    <font>
      <sz val="11"/>
      <color theme="1"/>
      <name val="Verdana"/>
      <family val="2"/>
    </font>
    <font>
      <b/>
      <sz val="18"/>
      <name val="Verdana"/>
      <family val="2"/>
    </font>
    <font>
      <sz val="10"/>
      <color theme="1"/>
      <name val="Verdana"/>
      <family val="2"/>
    </font>
    <font>
      <sz val="11"/>
      <name val="Calibri"/>
      <family val="2"/>
      <scheme val="minor"/>
    </font>
    <font>
      <sz val="9"/>
      <color indexed="81"/>
      <name val="Tahoma"/>
      <family val="2"/>
    </font>
    <font>
      <b/>
      <sz val="11"/>
      <color theme="1"/>
      <name val="Verdana"/>
      <family val="2"/>
    </font>
    <font>
      <i/>
      <sz val="12"/>
      <name val="Verdana"/>
      <family val="2"/>
    </font>
    <font>
      <sz val="11"/>
      <color rgb="FFFF0000"/>
      <name val="Verdana"/>
      <family val="2"/>
    </font>
    <font>
      <b/>
      <sz val="11"/>
      <name val="Verdana"/>
      <family val="2"/>
    </font>
    <font>
      <sz val="11"/>
      <name val="Verdana"/>
      <family val="2"/>
    </font>
    <font>
      <sz val="19"/>
      <color theme="1"/>
      <name val="Verdana"/>
      <family val="2"/>
    </font>
    <font>
      <b/>
      <sz val="20"/>
      <color theme="1"/>
      <name val="Verdana"/>
      <family val="2"/>
    </font>
    <font>
      <b/>
      <i/>
      <sz val="12"/>
      <name val="Verdana"/>
      <family val="2"/>
    </font>
    <font>
      <sz val="9"/>
      <name val="Verdana"/>
      <family val="2"/>
    </font>
    <font>
      <sz val="12"/>
      <color rgb="FFFF0000"/>
      <name val="Verdana"/>
      <family val="2"/>
    </font>
    <font>
      <b/>
      <sz val="11"/>
      <color theme="0"/>
      <name val="Verdana"/>
      <family val="2"/>
    </font>
    <font>
      <b/>
      <u/>
      <sz val="11"/>
      <color theme="0"/>
      <name val="Verdana"/>
      <family val="2"/>
    </font>
    <font>
      <b/>
      <sz val="10"/>
      <color theme="1"/>
      <name val="Verdana"/>
      <family val="2"/>
    </font>
    <font>
      <b/>
      <sz val="12"/>
      <name val="Verdana"/>
      <family val="2"/>
    </font>
    <font>
      <i/>
      <sz val="10"/>
      <color theme="1"/>
      <name val="Verdana"/>
      <family val="2"/>
    </font>
    <font>
      <sz val="9"/>
      <color indexed="81"/>
      <name val="Tahoma"/>
      <charset val="1"/>
    </font>
  </fonts>
  <fills count="11">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D0DB84"/>
        <bgColor indexed="64"/>
      </patternFill>
    </fill>
    <fill>
      <patternFill patternType="solid">
        <fgColor rgb="FFF1F4D8"/>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2" tint="-0.499984740745262"/>
        <bgColor indexed="64"/>
      </patternFill>
    </fill>
    <fill>
      <patternFill patternType="solid">
        <fgColor theme="3" tint="-0.749992370372631"/>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s>
  <cellStyleXfs count="1">
    <xf numFmtId="0" fontId="0" fillId="0" borderId="0"/>
  </cellStyleXfs>
  <cellXfs count="276">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2" fillId="2" borderId="0" xfId="0" applyFont="1" applyFill="1"/>
    <xf numFmtId="0" fontId="3" fillId="2" borderId="0" xfId="0" applyFont="1" applyFill="1" applyBorder="1" applyAlignment="1">
      <alignment horizontal="left" vertical="top"/>
    </xf>
    <xf numFmtId="0" fontId="2" fillId="2" borderId="0" xfId="0" applyFont="1" applyFill="1" applyAlignment="1"/>
    <xf numFmtId="0" fontId="6" fillId="2" borderId="0" xfId="0" applyFont="1" applyFill="1"/>
    <xf numFmtId="0" fontId="3" fillId="2" borderId="0" xfId="0" applyFont="1" applyFill="1" applyBorder="1" applyAlignment="1">
      <alignment horizontal="left"/>
    </xf>
    <xf numFmtId="0" fontId="0" fillId="2" borderId="0" xfId="0" applyFill="1" applyBorder="1"/>
    <xf numFmtId="0" fontId="3" fillId="2" borderId="0" xfId="0" applyFont="1" applyFill="1" applyBorder="1" applyAlignment="1">
      <alignment horizontal="left" vertical="top" wrapText="1"/>
    </xf>
    <xf numFmtId="0" fontId="7" fillId="2" borderId="0" xfId="0" applyFont="1" applyFill="1" applyBorder="1"/>
    <xf numFmtId="0" fontId="8" fillId="2" borderId="0" xfId="0" applyFont="1" applyFill="1" applyBorder="1" applyAlignment="1">
      <alignment horizontal="left" vertical="top" wrapText="1" indent="2"/>
    </xf>
    <xf numFmtId="0" fontId="3" fillId="2" borderId="0" xfId="0" applyFont="1" applyFill="1" applyBorder="1" applyAlignment="1">
      <alignment horizontal="left" vertical="center"/>
    </xf>
    <xf numFmtId="0" fontId="8" fillId="2" borderId="0" xfId="0" applyFont="1" applyFill="1" applyBorder="1" applyAlignment="1">
      <alignment horizontal="left" vertical="top" wrapText="1"/>
    </xf>
    <xf numFmtId="0" fontId="0" fillId="2" borderId="0" xfId="0" applyFill="1" applyBorder="1" applyAlignment="1">
      <alignment wrapText="1"/>
    </xf>
    <xf numFmtId="164" fontId="5" fillId="0" borderId="0" xfId="0" applyNumberFormat="1" applyFont="1" applyFill="1" applyBorder="1" applyAlignment="1">
      <alignment horizontal="right"/>
    </xf>
    <xf numFmtId="4" fontId="8" fillId="2" borderId="0" xfId="0" applyNumberFormat="1" applyFont="1" applyFill="1" applyBorder="1" applyAlignment="1">
      <alignment horizontal="right" vertical="center"/>
    </xf>
    <xf numFmtId="4" fontId="8" fillId="2" borderId="0" xfId="0" applyNumberFormat="1" applyFont="1" applyFill="1" applyAlignment="1">
      <alignment horizontal="right"/>
    </xf>
    <xf numFmtId="4" fontId="8" fillId="2" borderId="0" xfId="0" applyNumberFormat="1" applyFont="1" applyFill="1" applyBorder="1" applyAlignment="1">
      <alignment horizontal="right"/>
    </xf>
    <xf numFmtId="0" fontId="8" fillId="2" borderId="0" xfId="0" applyFont="1" applyFill="1"/>
    <xf numFmtId="4" fontId="3" fillId="2" borderId="0" xfId="0" applyNumberFormat="1" applyFont="1" applyFill="1" applyBorder="1" applyAlignment="1">
      <alignment horizontal="right"/>
    </xf>
    <xf numFmtId="0" fontId="9" fillId="2" borderId="0" xfId="0" applyFont="1" applyFill="1"/>
    <xf numFmtId="164" fontId="1" fillId="2" borderId="0" xfId="0" applyNumberFormat="1" applyFont="1" applyFill="1"/>
    <xf numFmtId="0" fontId="3" fillId="2" borderId="0" xfId="0" applyFont="1" applyFill="1" applyBorder="1" applyAlignment="1">
      <alignment horizontal="left" vertical="top" wrapText="1" indent="2"/>
    </xf>
    <xf numFmtId="4" fontId="3" fillId="2" borderId="0" xfId="0" applyNumberFormat="1" applyFont="1" applyFill="1" applyBorder="1" applyAlignment="1">
      <alignment horizontal="right" vertical="center"/>
    </xf>
    <xf numFmtId="164" fontId="4" fillId="3" borderId="10" xfId="0" applyNumberFormat="1" applyFont="1" applyFill="1" applyBorder="1" applyAlignment="1">
      <alignment horizontal="right"/>
    </xf>
    <xf numFmtId="0" fontId="5" fillId="2" borderId="0" xfId="0" applyFont="1" applyFill="1" applyBorder="1" applyAlignment="1">
      <alignment horizontal="left" vertical="top"/>
    </xf>
    <xf numFmtId="0" fontId="13" fillId="2" borderId="0" xfId="0" applyFont="1" applyFill="1" applyAlignment="1">
      <alignment horizontal="left" vertical="top"/>
    </xf>
    <xf numFmtId="0" fontId="14" fillId="2" borderId="0" xfId="0" applyFont="1" applyFill="1"/>
    <xf numFmtId="0" fontId="14" fillId="2" borderId="0" xfId="0" applyFont="1" applyFill="1" applyAlignment="1">
      <alignment wrapText="1"/>
    </xf>
    <xf numFmtId="0" fontId="5" fillId="2" borderId="0" xfId="0" applyFont="1" applyFill="1" applyBorder="1" applyAlignment="1">
      <alignment vertical="center" wrapText="1"/>
    </xf>
    <xf numFmtId="0" fontId="4" fillId="0" borderId="0" xfId="0" applyFont="1" applyAlignment="1"/>
    <xf numFmtId="166" fontId="4" fillId="0" borderId="0" xfId="0" applyNumberFormat="1" applyFont="1" applyAlignment="1"/>
    <xf numFmtId="14" fontId="4" fillId="0" borderId="0" xfId="0" applyNumberFormat="1" applyFont="1" applyBorder="1" applyAlignment="1">
      <alignment horizontal="right"/>
    </xf>
    <xf numFmtId="165" fontId="4" fillId="0" borderId="0" xfId="0" applyNumberFormat="1" applyFont="1" applyBorder="1" applyAlignment="1">
      <alignment horizontal="right"/>
    </xf>
    <xf numFmtId="0" fontId="4" fillId="3" borderId="10" xfId="0" applyFont="1" applyFill="1" applyBorder="1" applyAlignment="1">
      <alignment horizontal="left" vertical="center"/>
    </xf>
    <xf numFmtId="0" fontId="0" fillId="0" borderId="0" xfId="0" applyFill="1"/>
    <xf numFmtId="0" fontId="10" fillId="0" borderId="0" xfId="0" applyFont="1" applyFill="1" applyBorder="1" applyAlignment="1">
      <alignment horizontal="left" wrapText="1"/>
    </xf>
    <xf numFmtId="0" fontId="1" fillId="0" borderId="0" xfId="0" applyFont="1" applyFill="1"/>
    <xf numFmtId="0" fontId="14" fillId="0" borderId="0" xfId="0" applyFont="1" applyFill="1"/>
    <xf numFmtId="0" fontId="0" fillId="0" borderId="0" xfId="0" applyFill="1" applyAlignment="1">
      <alignment wrapText="1"/>
    </xf>
    <xf numFmtId="0" fontId="5" fillId="0" borderId="0" xfId="0" applyFont="1" applyFill="1" applyBorder="1" applyAlignment="1">
      <alignment horizontal="left" vertical="top"/>
    </xf>
    <xf numFmtId="0" fontId="0" fillId="0" borderId="0" xfId="0" applyFill="1" applyBorder="1"/>
    <xf numFmtId="0" fontId="2" fillId="0" borderId="0" xfId="0" applyFont="1" applyFill="1" applyBorder="1"/>
    <xf numFmtId="0" fontId="0" fillId="0" borderId="0" xfId="0" applyProtection="1"/>
    <xf numFmtId="0" fontId="5" fillId="0" borderId="0" xfId="0" applyFont="1" applyFill="1" applyBorder="1" applyAlignment="1">
      <alignment vertical="center" wrapText="1"/>
    </xf>
    <xf numFmtId="0" fontId="0" fillId="2" borderId="0" xfId="0" quotePrefix="1" applyFill="1" applyBorder="1" applyAlignment="1">
      <alignment wrapText="1"/>
    </xf>
    <xf numFmtId="0" fontId="5" fillId="4" borderId="10"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11" fillId="3" borderId="26" xfId="0" applyFont="1" applyFill="1" applyBorder="1"/>
    <xf numFmtId="0" fontId="11" fillId="3" borderId="25" xfId="0" applyFont="1" applyFill="1" applyBorder="1"/>
    <xf numFmtId="0" fontId="11" fillId="0" borderId="0" xfId="0" applyFont="1"/>
    <xf numFmtId="0" fontId="16" fillId="3" borderId="11" xfId="0" applyFont="1" applyFill="1" applyBorder="1"/>
    <xf numFmtId="0" fontId="16" fillId="3" borderId="28" xfId="0" applyFont="1" applyFill="1" applyBorder="1"/>
    <xf numFmtId="17" fontId="16" fillId="3" borderId="28" xfId="0" applyNumberFormat="1" applyFont="1" applyFill="1" applyBorder="1"/>
    <xf numFmtId="17" fontId="16" fillId="3" borderId="29" xfId="0" applyNumberFormat="1" applyFont="1" applyFill="1" applyBorder="1"/>
    <xf numFmtId="0" fontId="16" fillId="3" borderId="19" xfId="0" applyFont="1" applyFill="1" applyBorder="1"/>
    <xf numFmtId="0" fontId="16" fillId="3" borderId="17" xfId="0" applyFont="1" applyFill="1" applyBorder="1"/>
    <xf numFmtId="4" fontId="11" fillId="3" borderId="17" xfId="0" applyNumberFormat="1" applyFont="1" applyFill="1" applyBorder="1"/>
    <xf numFmtId="0" fontId="16" fillId="3" borderId="18" xfId="0" applyFont="1" applyFill="1" applyBorder="1"/>
    <xf numFmtId="4" fontId="11" fillId="3" borderId="18" xfId="0" applyNumberFormat="1" applyFont="1" applyFill="1" applyBorder="1"/>
    <xf numFmtId="0" fontId="16" fillId="3" borderId="23" xfId="0" applyFont="1" applyFill="1" applyBorder="1" applyAlignment="1">
      <alignment wrapText="1"/>
    </xf>
    <xf numFmtId="49" fontId="11" fillId="0" borderId="0" xfId="0" applyNumberFormat="1" applyFont="1"/>
    <xf numFmtId="0" fontId="18" fillId="0" borderId="0" xfId="0" applyFont="1"/>
    <xf numFmtId="4" fontId="11" fillId="3" borderId="12" xfId="0" applyNumberFormat="1" applyFont="1" applyFill="1" applyBorder="1"/>
    <xf numFmtId="0" fontId="11" fillId="4" borderId="17" xfId="0" applyFont="1" applyFill="1" applyBorder="1"/>
    <xf numFmtId="0" fontId="11" fillId="0" borderId="0" xfId="0" applyFont="1" applyBorder="1"/>
    <xf numFmtId="0" fontId="16" fillId="4" borderId="17" xfId="0" applyFont="1" applyFill="1" applyBorder="1"/>
    <xf numFmtId="4" fontId="11" fillId="5" borderId="17" xfId="0" applyNumberFormat="1" applyFont="1" applyFill="1" applyBorder="1"/>
    <xf numFmtId="2" fontId="11" fillId="5" borderId="17" xfId="0" applyNumberFormat="1" applyFont="1" applyFill="1" applyBorder="1"/>
    <xf numFmtId="4" fontId="11" fillId="7" borderId="19" xfId="0" applyNumberFormat="1" applyFont="1" applyFill="1" applyBorder="1"/>
    <xf numFmtId="4" fontId="11" fillId="7" borderId="17" xfId="0" applyNumberFormat="1" applyFont="1" applyFill="1" applyBorder="1"/>
    <xf numFmtId="0" fontId="11" fillId="7" borderId="10" xfId="0" applyFont="1" applyFill="1" applyBorder="1"/>
    <xf numFmtId="4" fontId="11" fillId="7" borderId="23" xfId="0" applyNumberFormat="1" applyFont="1" applyFill="1" applyBorder="1"/>
    <xf numFmtId="4" fontId="11" fillId="6" borderId="17" xfId="0" applyNumberFormat="1" applyFont="1" applyFill="1" applyBorder="1"/>
    <xf numFmtId="0" fontId="11" fillId="6" borderId="0" xfId="0" applyFont="1" applyFill="1"/>
    <xf numFmtId="0" fontId="11" fillId="7" borderId="0" xfId="0" applyFont="1" applyFill="1"/>
    <xf numFmtId="0" fontId="11" fillId="0" borderId="0" xfId="0" applyFont="1" applyFill="1"/>
    <xf numFmtId="0" fontId="19" fillId="3" borderId="17" xfId="0" applyFont="1" applyFill="1" applyBorder="1" applyAlignment="1">
      <alignment wrapText="1"/>
    </xf>
    <xf numFmtId="0" fontId="16" fillId="4" borderId="11" xfId="0" applyFont="1" applyFill="1" applyBorder="1" applyAlignment="1"/>
    <xf numFmtId="0" fontId="16" fillId="4" borderId="8" xfId="0" applyFont="1" applyFill="1" applyBorder="1" applyAlignment="1"/>
    <xf numFmtId="0" fontId="11" fillId="4" borderId="25" xfId="0" applyFont="1" applyFill="1" applyBorder="1" applyAlignment="1">
      <alignment horizontal="center"/>
    </xf>
    <xf numFmtId="0" fontId="11" fillId="4" borderId="22" xfId="0" applyFont="1" applyFill="1" applyBorder="1" applyAlignment="1">
      <alignment horizontal="center"/>
    </xf>
    <xf numFmtId="0" fontId="11" fillId="7" borderId="17" xfId="0" applyFont="1" applyFill="1" applyBorder="1"/>
    <xf numFmtId="0" fontId="11" fillId="4" borderId="31" xfId="0" applyFont="1" applyFill="1" applyBorder="1" applyAlignment="1">
      <alignment horizontal="center"/>
    </xf>
    <xf numFmtId="0" fontId="11" fillId="4" borderId="0" xfId="0" applyFont="1" applyFill="1" applyBorder="1" applyAlignment="1">
      <alignment horizontal="center"/>
    </xf>
    <xf numFmtId="0" fontId="11" fillId="4" borderId="32" xfId="0" applyFont="1" applyFill="1" applyBorder="1" applyAlignment="1">
      <alignment horizontal="center"/>
    </xf>
    <xf numFmtId="0" fontId="16" fillId="4" borderId="23" xfId="0" applyFont="1" applyFill="1" applyBorder="1"/>
    <xf numFmtId="0" fontId="11" fillId="4" borderId="21" xfId="0" applyFont="1" applyFill="1" applyBorder="1" applyAlignment="1">
      <alignment horizontal="center"/>
    </xf>
    <xf numFmtId="0" fontId="11" fillId="4" borderId="27" xfId="0" applyFont="1" applyFill="1" applyBorder="1" applyAlignment="1">
      <alignment horizontal="center"/>
    </xf>
    <xf numFmtId="0" fontId="11" fillId="4" borderId="20" xfId="0" applyFont="1" applyFill="1" applyBorder="1" applyAlignment="1">
      <alignment horizontal="center"/>
    </xf>
    <xf numFmtId="0" fontId="16" fillId="4" borderId="17" xfId="0" applyFont="1" applyFill="1" applyBorder="1" applyAlignment="1"/>
    <xf numFmtId="0" fontId="11" fillId="4" borderId="8" xfId="0" applyFont="1" applyFill="1" applyBorder="1" applyAlignment="1"/>
    <xf numFmtId="0" fontId="11" fillId="4" borderId="12" xfId="0" applyFont="1" applyFill="1" applyBorder="1" applyAlignment="1"/>
    <xf numFmtId="2" fontId="11" fillId="7" borderId="17" xfId="0" applyNumberFormat="1" applyFont="1" applyFill="1" applyBorder="1"/>
    <xf numFmtId="0" fontId="11" fillId="5" borderId="17" xfId="0" applyFont="1" applyFill="1" applyBorder="1"/>
    <xf numFmtId="2" fontId="11" fillId="4" borderId="17" xfId="0" applyNumberFormat="1" applyFont="1" applyFill="1" applyBorder="1"/>
    <xf numFmtId="164" fontId="4" fillId="7" borderId="10" xfId="0" applyNumberFormat="1" applyFont="1" applyFill="1" applyBorder="1" applyAlignment="1">
      <alignment horizontal="right"/>
    </xf>
    <xf numFmtId="0" fontId="0" fillId="6" borderId="9" xfId="0" applyFill="1" applyBorder="1" applyAlignment="1">
      <alignment vertical="top" wrapText="1"/>
    </xf>
    <xf numFmtId="0" fontId="0" fillId="6" borderId="6" xfId="0" applyFill="1" applyBorder="1" applyAlignment="1">
      <alignment vertical="top" wrapText="1"/>
    </xf>
    <xf numFmtId="0" fontId="0" fillId="6" borderId="14" xfId="0" applyFill="1" applyBorder="1" applyAlignment="1">
      <alignment vertical="top" wrapText="1"/>
    </xf>
    <xf numFmtId="164" fontId="4" fillId="0" borderId="0" xfId="0" applyNumberFormat="1" applyFont="1" applyFill="1" applyBorder="1" applyAlignment="1">
      <alignment horizontal="right"/>
    </xf>
    <xf numFmtId="0" fontId="16" fillId="4" borderId="17" xfId="0" applyFont="1" applyFill="1" applyBorder="1" applyAlignment="1">
      <alignment vertical="top" wrapText="1"/>
    </xf>
    <xf numFmtId="0" fontId="11" fillId="0" borderId="0" xfId="0" applyFont="1" applyFill="1" applyBorder="1" applyAlignment="1">
      <alignment horizontal="center"/>
    </xf>
    <xf numFmtId="0" fontId="16" fillId="0" borderId="0" xfId="0" applyFont="1" applyFill="1" applyBorder="1" applyAlignment="1"/>
    <xf numFmtId="0" fontId="16" fillId="0" borderId="0" xfId="0" applyFont="1" applyFill="1" applyBorder="1"/>
    <xf numFmtId="0" fontId="11" fillId="0" borderId="0" xfId="0" applyFont="1" applyFill="1" applyBorder="1"/>
    <xf numFmtId="0" fontId="11" fillId="0" borderId="0" xfId="0" applyFont="1" applyFill="1" applyBorder="1" applyAlignment="1"/>
    <xf numFmtId="0" fontId="16" fillId="0" borderId="0" xfId="0" applyFont="1" applyFill="1" applyBorder="1" applyAlignment="1">
      <alignment vertical="top" wrapText="1"/>
    </xf>
    <xf numFmtId="2" fontId="11" fillId="0" borderId="0" xfId="0" applyNumberFormat="1" applyFont="1" applyFill="1" applyBorder="1"/>
    <xf numFmtId="0" fontId="5" fillId="0" borderId="0" xfId="0" applyFont="1" applyFill="1" applyBorder="1" applyAlignment="1">
      <alignment vertical="top" wrapText="1"/>
    </xf>
    <xf numFmtId="0" fontId="20" fillId="0" borderId="0" xfId="0" applyFont="1" applyFill="1" applyBorder="1" applyAlignment="1">
      <alignment vertical="top" wrapText="1"/>
    </xf>
    <xf numFmtId="0" fontId="5" fillId="0" borderId="0" xfId="0" applyFont="1" applyFill="1" applyBorder="1" applyAlignment="1">
      <alignment vertical="top"/>
    </xf>
    <xf numFmtId="0" fontId="20" fillId="0" borderId="0" xfId="0" applyFont="1" applyFill="1" applyBorder="1" applyAlignment="1">
      <alignment vertical="top"/>
    </xf>
    <xf numFmtId="0" fontId="5" fillId="3" borderId="1" xfId="0" applyFont="1" applyFill="1" applyBorder="1" applyAlignment="1">
      <alignment horizontal="left" vertical="center" wrapText="1"/>
    </xf>
    <xf numFmtId="0" fontId="11" fillId="5" borderId="23" xfId="0" applyFont="1" applyFill="1" applyBorder="1"/>
    <xf numFmtId="0" fontId="16" fillId="5" borderId="23" xfId="0" applyFont="1" applyFill="1" applyBorder="1"/>
    <xf numFmtId="0" fontId="16" fillId="5" borderId="17" xfId="0" applyFont="1" applyFill="1" applyBorder="1" applyAlignment="1">
      <alignment horizontal="right"/>
    </xf>
    <xf numFmtId="0" fontId="16" fillId="5" borderId="17" xfId="0" applyFont="1" applyFill="1" applyBorder="1"/>
    <xf numFmtId="0" fontId="16" fillId="5" borderId="12" xfId="0" applyFont="1" applyFill="1" applyBorder="1" applyAlignment="1"/>
    <xf numFmtId="0" fontId="16" fillId="4" borderId="17" xfId="0" applyFont="1" applyFill="1" applyBorder="1" applyAlignment="1">
      <alignment wrapText="1"/>
    </xf>
    <xf numFmtId="0" fontId="11" fillId="5" borderId="33" xfId="0" applyFont="1" applyFill="1" applyBorder="1"/>
    <xf numFmtId="0" fontId="11" fillId="5" borderId="19" xfId="0" applyFont="1" applyFill="1" applyBorder="1"/>
    <xf numFmtId="0" fontId="16" fillId="4" borderId="23" xfId="0" applyFont="1" applyFill="1" applyBorder="1" applyAlignment="1">
      <alignment wrapText="1"/>
    </xf>
    <xf numFmtId="0" fontId="11" fillId="5" borderId="23" xfId="0" applyFont="1" applyFill="1" applyBorder="1" applyAlignment="1">
      <alignment wrapText="1"/>
    </xf>
    <xf numFmtId="0" fontId="11" fillId="5" borderId="19" xfId="0" applyFont="1" applyFill="1" applyBorder="1" applyAlignment="1">
      <alignment wrapText="1"/>
    </xf>
    <xf numFmtId="0" fontId="5" fillId="3" borderId="10" xfId="0" applyFont="1" applyFill="1" applyBorder="1" applyAlignment="1">
      <alignment horizontal="left" vertical="center" wrapText="1"/>
    </xf>
    <xf numFmtId="3" fontId="8" fillId="2" borderId="0" xfId="0" applyNumberFormat="1" applyFont="1" applyFill="1" applyAlignment="1">
      <alignment horizontal="right"/>
    </xf>
    <xf numFmtId="0" fontId="11" fillId="7" borderId="12" xfId="0" applyFont="1" applyFill="1" applyBorder="1"/>
    <xf numFmtId="0" fontId="3" fillId="0" borderId="0" xfId="0" applyFont="1" applyFill="1" applyBorder="1" applyAlignment="1">
      <alignment horizontal="left" vertical="center"/>
    </xf>
    <xf numFmtId="0" fontId="0" fillId="0" borderId="0" xfId="0" applyFill="1" applyAlignment="1">
      <alignment horizontal="left" vertical="top"/>
    </xf>
    <xf numFmtId="0" fontId="16" fillId="5" borderId="18" xfId="0" applyFont="1" applyFill="1" applyBorder="1" applyAlignment="1">
      <alignment horizontal="right"/>
    </xf>
    <xf numFmtId="0" fontId="11" fillId="7" borderId="23" xfId="0" applyFont="1" applyFill="1" applyBorder="1"/>
    <xf numFmtId="0" fontId="27" fillId="8" borderId="28" xfId="0" applyFont="1" applyFill="1" applyBorder="1" applyAlignment="1">
      <alignment vertical="center"/>
    </xf>
    <xf numFmtId="0" fontId="26" fillId="8" borderId="16" xfId="0" applyFont="1" applyFill="1" applyBorder="1" applyAlignment="1">
      <alignment vertical="center"/>
    </xf>
    <xf numFmtId="0" fontId="16" fillId="9" borderId="33" xfId="0" applyFont="1" applyFill="1" applyBorder="1"/>
    <xf numFmtId="0" fontId="11" fillId="9" borderId="19" xfId="0" applyFont="1" applyFill="1" applyBorder="1"/>
    <xf numFmtId="0" fontId="16" fillId="9" borderId="23" xfId="0" applyFont="1" applyFill="1" applyBorder="1"/>
    <xf numFmtId="0" fontId="11" fillId="9" borderId="17" xfId="0" applyFont="1" applyFill="1" applyBorder="1"/>
    <xf numFmtId="0" fontId="24" fillId="0" borderId="0" xfId="0" applyFont="1" applyFill="1" applyBorder="1" applyAlignment="1">
      <alignment horizontal="left" vertical="center" wrapText="1"/>
    </xf>
    <xf numFmtId="0" fontId="0" fillId="10" borderId="0" xfId="0" applyFill="1"/>
    <xf numFmtId="0" fontId="0" fillId="10" borderId="0" xfId="0" applyFill="1" applyAlignment="1">
      <alignment vertical="center" textRotation="180"/>
    </xf>
    <xf numFmtId="0" fontId="16" fillId="4" borderId="11" xfId="0" applyFont="1" applyFill="1" applyBorder="1"/>
    <xf numFmtId="0" fontId="11" fillId="4" borderId="11" xfId="0" applyFont="1" applyFill="1" applyBorder="1"/>
    <xf numFmtId="0" fontId="11" fillId="7" borderId="11" xfId="0" applyFont="1" applyFill="1" applyBorder="1"/>
    <xf numFmtId="0" fontId="16" fillId="5" borderId="11" xfId="0" applyFont="1" applyFill="1" applyBorder="1"/>
    <xf numFmtId="0" fontId="16" fillId="5" borderId="30" xfId="0" applyFont="1" applyFill="1" applyBorder="1"/>
    <xf numFmtId="0" fontId="11" fillId="7" borderId="30" xfId="0" applyFont="1" applyFill="1" applyBorder="1"/>
    <xf numFmtId="0" fontId="16" fillId="5" borderId="34" xfId="0" applyFont="1" applyFill="1" applyBorder="1" applyAlignment="1">
      <alignment horizontal="left"/>
    </xf>
    <xf numFmtId="0" fontId="11" fillId="9" borderId="21" xfId="0" applyFont="1" applyFill="1" applyBorder="1"/>
    <xf numFmtId="0" fontId="11" fillId="9" borderId="11" xfId="0" applyFont="1" applyFill="1" applyBorder="1"/>
    <xf numFmtId="0" fontId="16" fillId="5" borderId="11" xfId="0" applyFont="1" applyFill="1" applyBorder="1" applyAlignment="1">
      <alignment horizontal="left"/>
    </xf>
    <xf numFmtId="0" fontId="0" fillId="9" borderId="30" xfId="0" applyFill="1" applyBorder="1"/>
    <xf numFmtId="0" fontId="0" fillId="9" borderId="31" xfId="0" applyFill="1" applyBorder="1"/>
    <xf numFmtId="0" fontId="0" fillId="9" borderId="21" xfId="0" applyFill="1" applyBorder="1"/>
    <xf numFmtId="0" fontId="11" fillId="5" borderId="33" xfId="0" applyFont="1" applyFill="1" applyBorder="1" applyAlignment="1">
      <alignment wrapText="1"/>
    </xf>
    <xf numFmtId="0" fontId="11" fillId="4" borderId="17" xfId="0" applyFont="1" applyFill="1" applyBorder="1" applyAlignment="1"/>
    <xf numFmtId="0" fontId="16" fillId="4" borderId="30" xfId="0" applyFont="1" applyFill="1" applyBorder="1" applyAlignment="1">
      <alignment vertical="center" textRotation="180"/>
    </xf>
    <xf numFmtId="0" fontId="16" fillId="4" borderId="31" xfId="0" applyFont="1" applyFill="1" applyBorder="1" applyAlignment="1">
      <alignment vertical="center" textRotation="180"/>
    </xf>
    <xf numFmtId="0" fontId="16" fillId="9" borderId="23" xfId="0" applyFont="1" applyFill="1" applyBorder="1" applyAlignment="1">
      <alignment vertical="center" textRotation="180"/>
    </xf>
    <xf numFmtId="0" fontId="16" fillId="9" borderId="33" xfId="0" applyFont="1" applyFill="1" applyBorder="1" applyAlignment="1">
      <alignment vertical="center" textRotation="180"/>
    </xf>
    <xf numFmtId="0" fontId="3" fillId="7" borderId="1" xfId="0" applyFont="1" applyFill="1" applyBorder="1" applyAlignment="1">
      <alignment horizontal="center"/>
    </xf>
    <xf numFmtId="0" fontId="3" fillId="7" borderId="2" xfId="0" applyFont="1" applyFill="1" applyBorder="1" applyAlignment="1">
      <alignment horizontal="center"/>
    </xf>
    <xf numFmtId="0" fontId="3" fillId="7" borderId="3" xfId="0" applyFont="1" applyFill="1" applyBorder="1" applyAlignment="1">
      <alignment horizontal="center"/>
    </xf>
    <xf numFmtId="0" fontId="12"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4" fillId="7" borderId="10" xfId="0" applyFont="1" applyFill="1" applyBorder="1" applyAlignment="1" applyProtection="1">
      <alignment horizontal="left"/>
      <protection locked="0"/>
    </xf>
    <xf numFmtId="0" fontId="5" fillId="7" borderId="10" xfId="0" applyFont="1" applyFill="1" applyBorder="1" applyAlignment="1" applyProtection="1">
      <alignment horizontal="left"/>
      <protection locked="0"/>
    </xf>
    <xf numFmtId="0" fontId="10" fillId="7" borderId="14" xfId="0" applyFont="1" applyFill="1" applyBorder="1" applyAlignment="1">
      <alignment horizontal="left" wrapText="1"/>
    </xf>
    <xf numFmtId="0" fontId="10" fillId="7" borderId="15" xfId="0" applyFont="1" applyFill="1" applyBorder="1" applyAlignment="1">
      <alignment horizontal="left" wrapText="1"/>
    </xf>
    <xf numFmtId="0" fontId="10" fillId="7" borderId="24" xfId="0" applyFont="1" applyFill="1" applyBorder="1" applyAlignment="1">
      <alignment horizontal="left" wrapText="1"/>
    </xf>
    <xf numFmtId="0" fontId="4" fillId="3" borderId="1" xfId="0" applyFont="1" applyFill="1" applyBorder="1" applyAlignment="1">
      <alignment horizontal="left"/>
    </xf>
    <xf numFmtId="0" fontId="3" fillId="3" borderId="4" xfId="0" applyFont="1" applyFill="1" applyBorder="1" applyAlignment="1">
      <alignment horizontal="left"/>
    </xf>
    <xf numFmtId="0" fontId="3" fillId="3" borderId="5" xfId="0" applyFont="1" applyFill="1" applyBorder="1" applyAlignment="1">
      <alignment horizontal="left"/>
    </xf>
    <xf numFmtId="0" fontId="10" fillId="7" borderId="6" xfId="0" applyFont="1" applyFill="1" applyBorder="1" applyAlignment="1">
      <alignment horizontal="left" vertical="center" wrapText="1"/>
    </xf>
    <xf numFmtId="0" fontId="25" fillId="7" borderId="0" xfId="0" applyFont="1" applyFill="1" applyBorder="1" applyAlignment="1">
      <alignment horizontal="left" vertical="center" wrapText="1"/>
    </xf>
    <xf numFmtId="0" fontId="25" fillId="7" borderId="7" xfId="0" applyFont="1" applyFill="1" applyBorder="1" applyAlignment="1">
      <alignment horizontal="left" vertical="center" wrapText="1"/>
    </xf>
    <xf numFmtId="0" fontId="25" fillId="7" borderId="6" xfId="0" applyFont="1" applyFill="1" applyBorder="1" applyAlignment="1">
      <alignment horizontal="left" vertical="center" wrapText="1"/>
    </xf>
    <xf numFmtId="0" fontId="4" fillId="7" borderId="10" xfId="0" applyFont="1" applyFill="1" applyBorder="1" applyAlignment="1" applyProtection="1">
      <alignment horizontal="center"/>
      <protection locked="0"/>
    </xf>
    <xf numFmtId="0" fontId="10" fillId="7" borderId="9" xfId="0" applyFont="1" applyFill="1" applyBorder="1" applyAlignment="1">
      <alignment horizontal="left" wrapText="1"/>
    </xf>
    <xf numFmtId="0" fontId="25" fillId="7" borderId="4" xfId="0" applyFont="1" applyFill="1" applyBorder="1" applyAlignment="1">
      <alignment horizontal="left" wrapText="1"/>
    </xf>
    <xf numFmtId="0" fontId="25" fillId="7" borderId="5" xfId="0" applyFont="1" applyFill="1" applyBorder="1" applyAlignment="1">
      <alignment horizontal="left" wrapText="1"/>
    </xf>
    <xf numFmtId="0" fontId="10" fillId="7" borderId="0" xfId="0" applyFont="1" applyFill="1" applyBorder="1" applyAlignment="1">
      <alignment horizontal="left" vertical="center" wrapText="1"/>
    </xf>
    <xf numFmtId="0" fontId="10" fillId="7" borderId="7" xfId="0" applyFont="1" applyFill="1" applyBorder="1" applyAlignment="1">
      <alignment horizontal="left" vertical="center" wrapText="1"/>
    </xf>
    <xf numFmtId="0" fontId="5" fillId="7" borderId="1"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1" xfId="0" applyFont="1" applyFill="1" applyBorder="1" applyAlignment="1">
      <alignment vertical="center" wrapText="1"/>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4" fillId="7" borderId="10"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28" fillId="4" borderId="1" xfId="0" applyFont="1" applyFill="1" applyBorder="1" applyAlignment="1">
      <alignment horizontal="left" vertical="center"/>
    </xf>
    <xf numFmtId="0" fontId="28" fillId="4" borderId="2" xfId="0" applyFont="1" applyFill="1" applyBorder="1" applyAlignment="1">
      <alignment horizontal="left" vertical="center"/>
    </xf>
    <xf numFmtId="0" fontId="28" fillId="4" borderId="3" xfId="0" applyFont="1" applyFill="1" applyBorder="1" applyAlignment="1">
      <alignment horizontal="left" vertical="center"/>
    </xf>
    <xf numFmtId="0" fontId="26" fillId="8" borderId="1" xfId="0" applyFont="1" applyFill="1" applyBorder="1" applyAlignment="1">
      <alignment horizontal="right" vertical="center" wrapText="1"/>
    </xf>
    <xf numFmtId="0" fontId="26" fillId="8" borderId="2" xfId="0" applyFont="1" applyFill="1" applyBorder="1" applyAlignment="1">
      <alignment horizontal="right" vertical="center" wrapText="1"/>
    </xf>
    <xf numFmtId="0" fontId="28" fillId="5" borderId="21" xfId="0" applyFont="1" applyFill="1" applyBorder="1" applyAlignment="1">
      <alignment horizontal="right"/>
    </xf>
    <xf numFmtId="0" fontId="28" fillId="5" borderId="8" xfId="0" applyFont="1" applyFill="1" applyBorder="1" applyAlignment="1">
      <alignment horizontal="right"/>
    </xf>
    <xf numFmtId="0" fontId="28" fillId="5" borderId="34" xfId="0" applyFont="1" applyFill="1" applyBorder="1" applyAlignment="1">
      <alignment horizontal="right"/>
    </xf>
    <xf numFmtId="0" fontId="28" fillId="5" borderId="26" xfId="0" applyFont="1" applyFill="1" applyBorder="1" applyAlignment="1">
      <alignment horizontal="right"/>
    </xf>
    <xf numFmtId="0" fontId="28" fillId="5" borderId="21" xfId="0" applyFont="1" applyFill="1" applyBorder="1" applyAlignment="1">
      <alignment horizontal="right" wrapText="1"/>
    </xf>
    <xf numFmtId="0" fontId="28" fillId="5" borderId="8" xfId="0" applyFont="1" applyFill="1" applyBorder="1" applyAlignment="1">
      <alignment horizontal="right" wrapText="1"/>
    </xf>
    <xf numFmtId="0" fontId="28" fillId="5" borderId="31" xfId="0" applyFont="1" applyFill="1" applyBorder="1" applyAlignment="1">
      <alignment horizontal="right" wrapText="1"/>
    </xf>
    <xf numFmtId="0" fontId="28" fillId="5" borderId="25" xfId="0" applyFont="1" applyFill="1" applyBorder="1" applyAlignment="1">
      <alignment horizontal="right" wrapText="1"/>
    </xf>
    <xf numFmtId="0" fontId="16" fillId="4" borderId="23" xfId="0" applyFont="1" applyFill="1" applyBorder="1" applyAlignment="1">
      <alignment horizontal="left" wrapText="1"/>
    </xf>
    <xf numFmtId="0" fontId="16" fillId="4" borderId="19" xfId="0" applyFont="1" applyFill="1" applyBorder="1" applyAlignment="1">
      <alignment horizontal="left" wrapText="1"/>
    </xf>
    <xf numFmtId="0" fontId="16" fillId="4" borderId="33" xfId="0" applyFont="1" applyFill="1" applyBorder="1" applyAlignment="1">
      <alignment horizontal="center" vertical="top" textRotation="180"/>
    </xf>
    <xf numFmtId="0" fontId="16" fillId="4" borderId="19" xfId="0" applyFont="1" applyFill="1" applyBorder="1" applyAlignment="1">
      <alignment horizontal="center" vertical="top" textRotation="180"/>
    </xf>
    <xf numFmtId="0" fontId="16" fillId="9" borderId="32" xfId="0" applyFont="1" applyFill="1" applyBorder="1" applyAlignment="1">
      <alignment horizontal="center" vertical="center" textRotation="180"/>
    </xf>
    <xf numFmtId="0" fontId="16" fillId="9" borderId="20" xfId="0" applyFont="1" applyFill="1" applyBorder="1" applyAlignment="1">
      <alignment horizontal="center" vertical="center" textRotation="180"/>
    </xf>
    <xf numFmtId="0" fontId="11" fillId="7" borderId="1" xfId="0" applyFont="1" applyFill="1" applyBorder="1" applyAlignment="1">
      <alignment horizontal="left"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22" fillId="4" borderId="11" xfId="0" applyFont="1" applyFill="1" applyBorder="1" applyAlignment="1">
      <alignment horizontal="center" vertical="center"/>
    </xf>
    <xf numFmtId="0" fontId="22" fillId="4" borderId="8" xfId="0" applyFont="1" applyFill="1" applyBorder="1" applyAlignment="1">
      <alignment horizontal="center" vertical="center"/>
    </xf>
    <xf numFmtId="0" fontId="28" fillId="5" borderId="19" xfId="0" applyFont="1" applyFill="1" applyBorder="1" applyAlignment="1">
      <alignment horizontal="right"/>
    </xf>
    <xf numFmtId="0" fontId="28" fillId="5" borderId="17" xfId="0" applyFont="1" applyFill="1" applyBorder="1" applyAlignment="1">
      <alignment horizontal="right"/>
    </xf>
    <xf numFmtId="49" fontId="5" fillId="7" borderId="1" xfId="0" applyNumberFormat="1" applyFont="1" applyFill="1" applyBorder="1" applyAlignment="1">
      <alignment horizontal="left" vertical="top" wrapText="1"/>
    </xf>
    <xf numFmtId="49" fontId="5" fillId="7" borderId="2" xfId="0" applyNumberFormat="1" applyFont="1" applyFill="1" applyBorder="1" applyAlignment="1">
      <alignment horizontal="left" vertical="top" wrapText="1"/>
    </xf>
    <xf numFmtId="49" fontId="5" fillId="7" borderId="3" xfId="0" applyNumberFormat="1" applyFont="1" applyFill="1" applyBorder="1" applyAlignment="1">
      <alignment horizontal="left" vertical="top" wrapText="1"/>
    </xf>
    <xf numFmtId="0" fontId="16" fillId="3" borderId="11" xfId="0" applyFont="1" applyFill="1" applyBorder="1" applyAlignment="1">
      <alignment horizontal="left" vertical="center"/>
    </xf>
    <xf numFmtId="0" fontId="16" fillId="3" borderId="25" xfId="0" applyFont="1" applyFill="1" applyBorder="1" applyAlignment="1">
      <alignment horizontal="left" vertical="center"/>
    </xf>
    <xf numFmtId="0" fontId="11" fillId="3" borderId="25" xfId="0" applyFont="1" applyFill="1" applyBorder="1" applyAlignment="1">
      <alignment horizontal="center"/>
    </xf>
    <xf numFmtId="0" fontId="11" fillId="3" borderId="22" xfId="0" applyFont="1" applyFill="1" applyBorder="1" applyAlignment="1">
      <alignment horizontal="center"/>
    </xf>
    <xf numFmtId="0" fontId="11" fillId="3" borderId="27" xfId="0" applyFont="1" applyFill="1" applyBorder="1" applyAlignment="1">
      <alignment horizontal="center"/>
    </xf>
    <xf numFmtId="0" fontId="11" fillId="3" borderId="20" xfId="0" applyFont="1" applyFill="1" applyBorder="1" applyAlignment="1">
      <alignment horizontal="center"/>
    </xf>
    <xf numFmtId="49" fontId="11" fillId="7" borderId="1" xfId="0" applyNumberFormat="1" applyFont="1" applyFill="1" applyBorder="1" applyAlignment="1"/>
    <xf numFmtId="49" fontId="11" fillId="7" borderId="2" xfId="0" applyNumberFormat="1" applyFont="1" applyFill="1" applyBorder="1" applyAlignment="1"/>
    <xf numFmtId="49" fontId="11" fillId="7" borderId="15" xfId="0" applyNumberFormat="1" applyFont="1" applyFill="1" applyBorder="1" applyAlignment="1"/>
    <xf numFmtId="0" fontId="16" fillId="3" borderId="27" xfId="0" applyFont="1" applyFill="1" applyBorder="1" applyAlignment="1">
      <alignment horizontal="center"/>
    </xf>
    <xf numFmtId="0" fontId="5" fillId="7" borderId="11" xfId="0" applyFont="1" applyFill="1" applyBorder="1" applyAlignment="1">
      <alignment horizontal="left" vertical="top" wrapText="1"/>
    </xf>
    <xf numFmtId="0" fontId="20" fillId="7" borderId="8" xfId="0" applyFont="1" applyFill="1" applyBorder="1" applyAlignment="1">
      <alignment horizontal="left" vertical="top" wrapText="1"/>
    </xf>
    <xf numFmtId="0" fontId="20" fillId="7" borderId="12" xfId="0" applyFont="1" applyFill="1" applyBorder="1" applyAlignment="1">
      <alignment horizontal="left" vertical="top" wrapText="1"/>
    </xf>
    <xf numFmtId="0" fontId="16" fillId="4" borderId="25" xfId="0" applyFont="1" applyFill="1" applyBorder="1" applyAlignment="1">
      <alignment horizontal="center"/>
    </xf>
    <xf numFmtId="0" fontId="11" fillId="7" borderId="11" xfId="0" applyFont="1" applyFill="1" applyBorder="1" applyAlignment="1">
      <alignment horizontal="center"/>
    </xf>
    <xf numFmtId="0" fontId="11" fillId="7" borderId="8" xfId="0" applyFont="1" applyFill="1" applyBorder="1" applyAlignment="1">
      <alignment horizontal="center"/>
    </xf>
    <xf numFmtId="0" fontId="11" fillId="7" borderId="12" xfId="0" applyFont="1" applyFill="1" applyBorder="1" applyAlignment="1">
      <alignment horizontal="center"/>
    </xf>
    <xf numFmtId="0" fontId="11" fillId="7" borderId="30" xfId="0" applyFont="1" applyFill="1" applyBorder="1" applyAlignment="1">
      <alignment horizontal="center"/>
    </xf>
    <xf numFmtId="0" fontId="11" fillId="7" borderId="25" xfId="0" applyFont="1" applyFill="1" applyBorder="1" applyAlignment="1">
      <alignment horizontal="center"/>
    </xf>
    <xf numFmtId="0" fontId="11" fillId="7" borderId="22" xfId="0" applyFont="1" applyFill="1" applyBorder="1" applyAlignment="1">
      <alignment horizontal="center"/>
    </xf>
    <xf numFmtId="0" fontId="5" fillId="7" borderId="8" xfId="0" applyFont="1" applyFill="1" applyBorder="1" applyAlignment="1">
      <alignment horizontal="left" vertical="top" wrapText="1"/>
    </xf>
    <xf numFmtId="0" fontId="5" fillId="7" borderId="12" xfId="0" applyFont="1" applyFill="1" applyBorder="1" applyAlignment="1">
      <alignment horizontal="left" vertical="top" wrapText="1"/>
    </xf>
    <xf numFmtId="0" fontId="13" fillId="7" borderId="1" xfId="0" applyFont="1" applyFill="1" applyBorder="1" applyAlignment="1">
      <alignment horizontal="left" vertical="top" wrapText="1"/>
    </xf>
    <xf numFmtId="0" fontId="0" fillId="7" borderId="2" xfId="0" applyFill="1" applyBorder="1" applyAlignment="1">
      <alignment horizontal="left" vertical="top"/>
    </xf>
    <xf numFmtId="0" fontId="0" fillId="7" borderId="3" xfId="0" applyFill="1" applyBorder="1" applyAlignment="1">
      <alignment horizontal="left" vertical="top"/>
    </xf>
    <xf numFmtId="0" fontId="13" fillId="6" borderId="9"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14" xfId="0" applyFont="1" applyFill="1" applyBorder="1" applyAlignment="1">
      <alignment horizontal="center" vertical="center"/>
    </xf>
    <xf numFmtId="0" fontId="13" fillId="6" borderId="24" xfId="0" applyFont="1" applyFill="1" applyBorder="1" applyAlignment="1">
      <alignment horizontal="center" vertical="center"/>
    </xf>
    <xf numFmtId="0" fontId="0" fillId="0" borderId="9" xfId="0" applyFill="1" applyBorder="1" applyAlignment="1">
      <alignment horizontal="center" vertical="center"/>
    </xf>
    <xf numFmtId="0" fontId="0" fillId="0" borderId="5" xfId="0" applyFill="1" applyBorder="1" applyAlignment="1">
      <alignment horizontal="center" vertical="center"/>
    </xf>
    <xf numFmtId="0" fontId="0" fillId="0" borderId="14" xfId="0" applyFill="1" applyBorder="1" applyAlignment="1">
      <alignment horizontal="center" vertical="center"/>
    </xf>
    <xf numFmtId="0" fontId="0" fillId="0" borderId="24" xfId="0" applyFill="1" applyBorder="1" applyAlignment="1">
      <alignment horizontal="center" vertical="center"/>
    </xf>
    <xf numFmtId="0" fontId="21" fillId="3" borderId="1"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Border="1" applyAlignment="1">
      <alignment horizontal="left" vertical="center" wrapText="1"/>
    </xf>
    <xf numFmtId="0" fontId="0" fillId="6" borderId="7" xfId="0" applyFill="1" applyBorder="1" applyAlignment="1">
      <alignment horizontal="left" vertical="center" wrapText="1"/>
    </xf>
    <xf numFmtId="0" fontId="0" fillId="6" borderId="15" xfId="0" applyFill="1" applyBorder="1" applyAlignment="1">
      <alignment horizontal="left" vertical="center" wrapText="1"/>
    </xf>
    <xf numFmtId="0" fontId="0" fillId="6" borderId="24" xfId="0" applyFill="1" applyBorder="1" applyAlignment="1">
      <alignment horizontal="left"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16" fillId="4" borderId="33" xfId="0" applyFont="1" applyFill="1" applyBorder="1" applyAlignment="1">
      <alignment horizontal="center" vertical="center" textRotation="180"/>
    </xf>
    <xf numFmtId="0" fontId="16" fillId="4" borderId="19" xfId="0" applyFont="1" applyFill="1" applyBorder="1" applyAlignment="1">
      <alignment horizontal="center" vertical="center" textRotation="180"/>
    </xf>
    <xf numFmtId="0" fontId="19" fillId="3" borderId="11" xfId="0" applyFont="1" applyFill="1" applyBorder="1" applyAlignment="1">
      <alignment horizontal="left" vertical="center"/>
    </xf>
  </cellXfs>
  <cellStyles count="1">
    <cellStyle name="Normal" xfId="0" builtinId="0"/>
  </cellStyles>
  <dxfs count="2">
    <dxf>
      <fill>
        <patternFill patternType="darkUp"/>
      </fill>
    </dxf>
    <dxf>
      <fill>
        <patternFill patternType="darkUp"/>
      </fill>
    </dxf>
  </dxfs>
  <tableStyles count="0" defaultTableStyle="TableStyleMedium2" defaultPivotStyle="PivotStyleLight16"/>
  <colors>
    <mruColors>
      <color rgb="FFD0DB84"/>
      <color rgb="FFF1F4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1262065</xdr:colOff>
      <xdr:row>1</xdr:row>
      <xdr:rowOff>58070</xdr:rowOff>
    </xdr:from>
    <xdr:to>
      <xdr:col>6</xdr:col>
      <xdr:colOff>76729</xdr:colOff>
      <xdr:row>1</xdr:row>
      <xdr:rowOff>440023</xdr:rowOff>
    </xdr:to>
    <xdr:pic>
      <xdr:nvPicPr>
        <xdr:cNvPr id="14" name="Billede 13" descr="Decorative" title="Decorative"/>
        <xdr:cNvPicPr>
          <a:picLocks noChangeAspect="1"/>
        </xdr:cNvPicPr>
      </xdr:nvPicPr>
      <xdr:blipFill>
        <a:blip xmlns:r="http://schemas.openxmlformats.org/officeDocument/2006/relationships" r:embed="rId1"/>
        <a:stretch>
          <a:fillRect/>
        </a:stretch>
      </xdr:blipFill>
      <xdr:spPr>
        <a:xfrm>
          <a:off x="7465221" y="260476"/>
          <a:ext cx="1774030" cy="381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232834</xdr:colOff>
      <xdr:row>3</xdr:row>
      <xdr:rowOff>218282</xdr:rowOff>
    </xdr:from>
    <xdr:to>
      <xdr:col>1</xdr:col>
      <xdr:colOff>2214564</xdr:colOff>
      <xdr:row>3</xdr:row>
      <xdr:rowOff>691154</xdr:rowOff>
    </xdr:to>
    <xdr:pic>
      <xdr:nvPicPr>
        <xdr:cNvPr id="2" name="Billede 1"/>
        <xdr:cNvPicPr>
          <a:picLocks noChangeAspect="1"/>
        </xdr:cNvPicPr>
      </xdr:nvPicPr>
      <xdr:blipFill>
        <a:blip xmlns:r="http://schemas.openxmlformats.org/officeDocument/2006/relationships" r:embed="rId1"/>
        <a:stretch>
          <a:fillRect/>
        </a:stretch>
      </xdr:blipFill>
      <xdr:spPr>
        <a:xfrm>
          <a:off x="232834" y="3111501"/>
          <a:ext cx="2219855" cy="472872"/>
        </a:xfrm>
        <a:prstGeom prst="rect">
          <a:avLst/>
        </a:prstGeom>
      </xdr:spPr>
    </xdr:pic>
    <xdr:clientData/>
  </xdr:twoCellAnchor>
  <xdr:twoCellAnchor>
    <xdr:from>
      <xdr:col>1</xdr:col>
      <xdr:colOff>107156</xdr:colOff>
      <xdr:row>6</xdr:row>
      <xdr:rowOff>47625</xdr:rowOff>
    </xdr:from>
    <xdr:to>
      <xdr:col>1</xdr:col>
      <xdr:colOff>2155031</xdr:colOff>
      <xdr:row>12</xdr:row>
      <xdr:rowOff>130969</xdr:rowOff>
    </xdr:to>
    <xdr:sp macro="" textlink="">
      <xdr:nvSpPr>
        <xdr:cNvPr id="6" name="Afrundet rektangulær billedforklaring 5" descr="Decorative" title="Decorative"/>
        <xdr:cNvSpPr/>
      </xdr:nvSpPr>
      <xdr:spPr>
        <a:xfrm>
          <a:off x="345281" y="4226719"/>
          <a:ext cx="2047875" cy="1226344"/>
        </a:xfrm>
        <a:prstGeom prst="wedgeRoundRectCallout">
          <a:avLst>
            <a:gd name="adj1" fmla="val -66029"/>
            <a:gd name="adj2" fmla="val 32800"/>
            <a:gd name="adj3" fmla="val 16667"/>
          </a:avLst>
        </a:prstGeom>
        <a:solidFill>
          <a:schemeClr val="bg1">
            <a:lumMod val="95000"/>
          </a:schemeClr>
        </a:solidFill>
        <a:ln w="19050">
          <a:solidFill>
            <a:schemeClr val="accent1">
              <a:lumMod val="50000"/>
            </a:schemeClr>
          </a:solid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050">
              <a:solidFill>
                <a:sysClr val="windowText" lastClr="000000"/>
              </a:solidFill>
              <a:latin typeface="Verdana" panose="020B0604030504040204" pitchFamily="34" charset="0"/>
              <a:ea typeface="Verdana" panose="020B0604030504040204" pitchFamily="34" charset="0"/>
              <a:cs typeface="+mn-cs"/>
            </a:rPr>
            <a:t>Hvis</a:t>
          </a:r>
          <a:r>
            <a:rPr lang="da-DK" sz="1050" baseline="0">
              <a:solidFill>
                <a:sysClr val="windowText" lastClr="000000"/>
              </a:solidFill>
              <a:latin typeface="Verdana" panose="020B0604030504040204" pitchFamily="34" charset="0"/>
              <a:ea typeface="Verdana" panose="020B0604030504040204" pitchFamily="34" charset="0"/>
              <a:cs typeface="+mn-cs"/>
            </a:rPr>
            <a:t> du har brug for flere rækker, kan du "højre-klikke" på tallet til venstre og vælge indsæt.</a:t>
          </a:r>
          <a:br>
            <a:rPr lang="da-DK" sz="1050" baseline="0">
              <a:solidFill>
                <a:sysClr val="windowText" lastClr="000000"/>
              </a:solidFill>
              <a:latin typeface="Verdana" panose="020B0604030504040204" pitchFamily="34" charset="0"/>
              <a:ea typeface="Verdana" panose="020B0604030504040204" pitchFamily="34" charset="0"/>
              <a:cs typeface="+mn-cs"/>
            </a:rPr>
          </a:br>
          <a:r>
            <a:rPr lang="da-DK" sz="1050" baseline="0">
              <a:solidFill>
                <a:sysClr val="windowText" lastClr="000000"/>
              </a:solidFill>
              <a:latin typeface="Verdana" panose="020B0604030504040204" pitchFamily="34" charset="0"/>
              <a:ea typeface="Verdana" panose="020B0604030504040204" pitchFamily="34" charset="0"/>
              <a:cs typeface="+mn-cs"/>
            </a:rPr>
            <a:t>Tjek dog at der summeres korrekt.</a:t>
          </a:r>
          <a:endParaRPr lang="da-DK" sz="1200" baseline="0">
            <a:solidFill>
              <a:sysClr val="windowText" lastClr="000000"/>
            </a:solidFill>
            <a:latin typeface="Calibri (Teks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3</xdr:row>
      <xdr:rowOff>76200</xdr:rowOff>
    </xdr:from>
    <xdr:to>
      <xdr:col>12</xdr:col>
      <xdr:colOff>815493</xdr:colOff>
      <xdr:row>4</xdr:row>
      <xdr:rowOff>111285</xdr:rowOff>
    </xdr:to>
    <xdr:pic>
      <xdr:nvPicPr>
        <xdr:cNvPr id="2" name="Billede 1" descr="Decorative" title="Decorative"/>
        <xdr:cNvPicPr>
          <a:picLocks noChangeAspect="1"/>
        </xdr:cNvPicPr>
      </xdr:nvPicPr>
      <xdr:blipFill>
        <a:blip xmlns:r="http://schemas.openxmlformats.org/officeDocument/2006/relationships" r:embed="rId1"/>
        <a:stretch>
          <a:fillRect/>
        </a:stretch>
      </xdr:blipFill>
      <xdr:spPr>
        <a:xfrm>
          <a:off x="11410950" y="257175"/>
          <a:ext cx="1767993" cy="377985"/>
        </a:xfrm>
        <a:prstGeom prst="rect">
          <a:avLst/>
        </a:prstGeom>
      </xdr:spPr>
    </xdr:pic>
    <xdr:clientData/>
  </xdr:twoCellAnchor>
  <xdr:oneCellAnchor>
    <xdr:from>
      <xdr:col>11</xdr:col>
      <xdr:colOff>0</xdr:colOff>
      <xdr:row>29</xdr:row>
      <xdr:rowOff>76200</xdr:rowOff>
    </xdr:from>
    <xdr:ext cx="1767993" cy="380366"/>
    <xdr:pic>
      <xdr:nvPicPr>
        <xdr:cNvPr id="6" name="Billede 5" descr="Decorative" title="Decorative"/>
        <xdr:cNvPicPr>
          <a:picLocks noChangeAspect="1"/>
        </xdr:cNvPicPr>
      </xdr:nvPicPr>
      <xdr:blipFill>
        <a:blip xmlns:r="http://schemas.openxmlformats.org/officeDocument/2006/relationships" r:embed="rId1"/>
        <a:stretch>
          <a:fillRect/>
        </a:stretch>
      </xdr:blipFill>
      <xdr:spPr>
        <a:xfrm>
          <a:off x="11418094" y="7565231"/>
          <a:ext cx="1767993" cy="380366"/>
        </a:xfrm>
        <a:prstGeom prst="rect">
          <a:avLst/>
        </a:prstGeom>
      </xdr:spPr>
    </xdr:pic>
    <xdr:clientData/>
  </xdr:oneCellAnchor>
  <xdr:oneCellAnchor>
    <xdr:from>
      <xdr:col>11</xdr:col>
      <xdr:colOff>0</xdr:colOff>
      <xdr:row>55</xdr:row>
      <xdr:rowOff>76200</xdr:rowOff>
    </xdr:from>
    <xdr:ext cx="1767993" cy="380366"/>
    <xdr:pic>
      <xdr:nvPicPr>
        <xdr:cNvPr id="8" name="Billede 7" descr="Decorative" title="Decorative"/>
        <xdr:cNvPicPr>
          <a:picLocks noChangeAspect="1"/>
        </xdr:cNvPicPr>
      </xdr:nvPicPr>
      <xdr:blipFill>
        <a:blip xmlns:r="http://schemas.openxmlformats.org/officeDocument/2006/relationships" r:embed="rId1"/>
        <a:stretch>
          <a:fillRect/>
        </a:stretch>
      </xdr:blipFill>
      <xdr:spPr>
        <a:xfrm>
          <a:off x="11418094" y="12613481"/>
          <a:ext cx="1767993" cy="380366"/>
        </a:xfrm>
        <a:prstGeom prst="rect">
          <a:avLst/>
        </a:prstGeom>
      </xdr:spPr>
    </xdr:pic>
    <xdr:clientData/>
  </xdr:oneCellAnchor>
  <xdr:oneCellAnchor>
    <xdr:from>
      <xdr:col>11</xdr:col>
      <xdr:colOff>0</xdr:colOff>
      <xdr:row>81</xdr:row>
      <xdr:rowOff>76200</xdr:rowOff>
    </xdr:from>
    <xdr:ext cx="1767993" cy="380366"/>
    <xdr:pic>
      <xdr:nvPicPr>
        <xdr:cNvPr id="10" name="Billede 9" descr="Decorative" title="Decorative"/>
        <xdr:cNvPicPr>
          <a:picLocks noChangeAspect="1"/>
        </xdr:cNvPicPr>
      </xdr:nvPicPr>
      <xdr:blipFill>
        <a:blip xmlns:r="http://schemas.openxmlformats.org/officeDocument/2006/relationships" r:embed="rId1"/>
        <a:stretch>
          <a:fillRect/>
        </a:stretch>
      </xdr:blipFill>
      <xdr:spPr>
        <a:xfrm>
          <a:off x="11418094" y="17661731"/>
          <a:ext cx="1767993" cy="380366"/>
        </a:xfrm>
        <a:prstGeom prst="rect">
          <a:avLst/>
        </a:prstGeom>
      </xdr:spPr>
    </xdr:pic>
    <xdr:clientData/>
  </xdr:oneCellAnchor>
  <xdr:oneCellAnchor>
    <xdr:from>
      <xdr:col>11</xdr:col>
      <xdr:colOff>0</xdr:colOff>
      <xdr:row>107</xdr:row>
      <xdr:rowOff>76200</xdr:rowOff>
    </xdr:from>
    <xdr:ext cx="1767993" cy="380366"/>
    <xdr:pic>
      <xdr:nvPicPr>
        <xdr:cNvPr id="11" name="Billede 10" descr="Decorative" title="Decorative"/>
        <xdr:cNvPicPr>
          <a:picLocks noChangeAspect="1"/>
        </xdr:cNvPicPr>
      </xdr:nvPicPr>
      <xdr:blipFill>
        <a:blip xmlns:r="http://schemas.openxmlformats.org/officeDocument/2006/relationships" r:embed="rId1"/>
        <a:stretch>
          <a:fillRect/>
        </a:stretch>
      </xdr:blipFill>
      <xdr:spPr>
        <a:xfrm>
          <a:off x="11418094" y="22709981"/>
          <a:ext cx="1767993" cy="380366"/>
        </a:xfrm>
        <a:prstGeom prst="rect">
          <a:avLst/>
        </a:prstGeom>
      </xdr:spPr>
    </xdr:pic>
    <xdr:clientData/>
  </xdr:oneCellAnchor>
  <xdr:oneCellAnchor>
    <xdr:from>
      <xdr:col>11</xdr:col>
      <xdr:colOff>0</xdr:colOff>
      <xdr:row>133</xdr:row>
      <xdr:rowOff>76200</xdr:rowOff>
    </xdr:from>
    <xdr:ext cx="1767993" cy="380366"/>
    <xdr:pic>
      <xdr:nvPicPr>
        <xdr:cNvPr id="13" name="Billede 12" descr="Decorative" title="Decorative"/>
        <xdr:cNvPicPr>
          <a:picLocks noChangeAspect="1"/>
        </xdr:cNvPicPr>
      </xdr:nvPicPr>
      <xdr:blipFill>
        <a:blip xmlns:r="http://schemas.openxmlformats.org/officeDocument/2006/relationships" r:embed="rId1"/>
        <a:stretch>
          <a:fillRect/>
        </a:stretch>
      </xdr:blipFill>
      <xdr:spPr>
        <a:xfrm>
          <a:off x="11418094" y="27758231"/>
          <a:ext cx="1767993" cy="380366"/>
        </a:xfrm>
        <a:prstGeom prst="rect">
          <a:avLst/>
        </a:prstGeom>
      </xdr:spPr>
    </xdr:pic>
    <xdr:clientData/>
  </xdr:oneCellAnchor>
  <xdr:oneCellAnchor>
    <xdr:from>
      <xdr:col>11</xdr:col>
      <xdr:colOff>0</xdr:colOff>
      <xdr:row>159</xdr:row>
      <xdr:rowOff>76200</xdr:rowOff>
    </xdr:from>
    <xdr:ext cx="1767993" cy="380366"/>
    <xdr:pic>
      <xdr:nvPicPr>
        <xdr:cNvPr id="14" name="Billede 13" descr="Decorative" title="Decorative"/>
        <xdr:cNvPicPr>
          <a:picLocks noChangeAspect="1"/>
        </xdr:cNvPicPr>
      </xdr:nvPicPr>
      <xdr:blipFill>
        <a:blip xmlns:r="http://schemas.openxmlformats.org/officeDocument/2006/relationships" r:embed="rId1"/>
        <a:stretch>
          <a:fillRect/>
        </a:stretch>
      </xdr:blipFill>
      <xdr:spPr>
        <a:xfrm>
          <a:off x="11418094" y="32806481"/>
          <a:ext cx="1767993" cy="380366"/>
        </a:xfrm>
        <a:prstGeom prst="rect">
          <a:avLst/>
        </a:prstGeom>
      </xdr:spPr>
    </xdr:pic>
    <xdr:clientData/>
  </xdr:oneCellAnchor>
  <xdr:oneCellAnchor>
    <xdr:from>
      <xdr:col>11</xdr:col>
      <xdr:colOff>0</xdr:colOff>
      <xdr:row>185</xdr:row>
      <xdr:rowOff>76200</xdr:rowOff>
    </xdr:from>
    <xdr:ext cx="1767993" cy="380366"/>
    <xdr:pic>
      <xdr:nvPicPr>
        <xdr:cNvPr id="15" name="Billede 14" descr="Decorative" title="Decorative"/>
        <xdr:cNvPicPr>
          <a:picLocks noChangeAspect="1"/>
        </xdr:cNvPicPr>
      </xdr:nvPicPr>
      <xdr:blipFill>
        <a:blip xmlns:r="http://schemas.openxmlformats.org/officeDocument/2006/relationships" r:embed="rId1"/>
        <a:stretch>
          <a:fillRect/>
        </a:stretch>
      </xdr:blipFill>
      <xdr:spPr>
        <a:xfrm>
          <a:off x="11418094" y="37854731"/>
          <a:ext cx="1767993" cy="380366"/>
        </a:xfrm>
        <a:prstGeom prst="rect">
          <a:avLst/>
        </a:prstGeom>
      </xdr:spPr>
    </xdr:pic>
    <xdr:clientData/>
  </xdr:oneCellAnchor>
  <xdr:oneCellAnchor>
    <xdr:from>
      <xdr:col>11</xdr:col>
      <xdr:colOff>0</xdr:colOff>
      <xdr:row>211</xdr:row>
      <xdr:rowOff>76200</xdr:rowOff>
    </xdr:from>
    <xdr:ext cx="1767993" cy="380366"/>
    <xdr:pic>
      <xdr:nvPicPr>
        <xdr:cNvPr id="16" name="Billede 15" descr="Decorative" title="Decorative"/>
        <xdr:cNvPicPr>
          <a:picLocks noChangeAspect="1"/>
        </xdr:cNvPicPr>
      </xdr:nvPicPr>
      <xdr:blipFill>
        <a:blip xmlns:r="http://schemas.openxmlformats.org/officeDocument/2006/relationships" r:embed="rId1"/>
        <a:stretch>
          <a:fillRect/>
        </a:stretch>
      </xdr:blipFill>
      <xdr:spPr>
        <a:xfrm>
          <a:off x="11418094" y="42902981"/>
          <a:ext cx="1767993" cy="380366"/>
        </a:xfrm>
        <a:prstGeom prst="rect">
          <a:avLst/>
        </a:prstGeom>
      </xdr:spPr>
    </xdr:pic>
    <xdr:clientData/>
  </xdr:oneCellAnchor>
  <xdr:oneCellAnchor>
    <xdr:from>
      <xdr:col>11</xdr:col>
      <xdr:colOff>0</xdr:colOff>
      <xdr:row>237</xdr:row>
      <xdr:rowOff>76200</xdr:rowOff>
    </xdr:from>
    <xdr:ext cx="1767993" cy="380366"/>
    <xdr:pic>
      <xdr:nvPicPr>
        <xdr:cNvPr id="17" name="Billede 16" descr="Decorative" title="Decorative"/>
        <xdr:cNvPicPr>
          <a:picLocks noChangeAspect="1"/>
        </xdr:cNvPicPr>
      </xdr:nvPicPr>
      <xdr:blipFill>
        <a:blip xmlns:r="http://schemas.openxmlformats.org/officeDocument/2006/relationships" r:embed="rId1"/>
        <a:stretch>
          <a:fillRect/>
        </a:stretch>
      </xdr:blipFill>
      <xdr:spPr>
        <a:xfrm>
          <a:off x="11418094" y="47951231"/>
          <a:ext cx="1767993" cy="380366"/>
        </a:xfrm>
        <a:prstGeom prst="rect">
          <a:avLst/>
        </a:prstGeom>
      </xdr:spPr>
    </xdr:pic>
    <xdr:clientData/>
  </xdr:oneCellAnchor>
  <xdr:oneCellAnchor>
    <xdr:from>
      <xdr:col>11</xdr:col>
      <xdr:colOff>0</xdr:colOff>
      <xdr:row>263</xdr:row>
      <xdr:rowOff>76200</xdr:rowOff>
    </xdr:from>
    <xdr:ext cx="1767993" cy="380366"/>
    <xdr:pic>
      <xdr:nvPicPr>
        <xdr:cNvPr id="19" name="Billede 18" descr="Decorative" title="Decorative"/>
        <xdr:cNvPicPr>
          <a:picLocks noChangeAspect="1"/>
        </xdr:cNvPicPr>
      </xdr:nvPicPr>
      <xdr:blipFill>
        <a:blip xmlns:r="http://schemas.openxmlformats.org/officeDocument/2006/relationships" r:embed="rId1"/>
        <a:stretch>
          <a:fillRect/>
        </a:stretch>
      </xdr:blipFill>
      <xdr:spPr>
        <a:xfrm>
          <a:off x="11418094" y="52999481"/>
          <a:ext cx="1767993" cy="380366"/>
        </a:xfrm>
        <a:prstGeom prst="rect">
          <a:avLst/>
        </a:prstGeom>
      </xdr:spPr>
    </xdr:pic>
    <xdr:clientData/>
  </xdr:oneCellAnchor>
  <xdr:oneCellAnchor>
    <xdr:from>
      <xdr:col>11</xdr:col>
      <xdr:colOff>0</xdr:colOff>
      <xdr:row>289</xdr:row>
      <xdr:rowOff>76200</xdr:rowOff>
    </xdr:from>
    <xdr:ext cx="1767993" cy="380366"/>
    <xdr:pic>
      <xdr:nvPicPr>
        <xdr:cNvPr id="21" name="Billede 20" descr="Decorative" title="Decorative"/>
        <xdr:cNvPicPr>
          <a:picLocks noChangeAspect="1"/>
        </xdr:cNvPicPr>
      </xdr:nvPicPr>
      <xdr:blipFill>
        <a:blip xmlns:r="http://schemas.openxmlformats.org/officeDocument/2006/relationships" r:embed="rId1"/>
        <a:stretch>
          <a:fillRect/>
        </a:stretch>
      </xdr:blipFill>
      <xdr:spPr>
        <a:xfrm>
          <a:off x="11418094" y="58047731"/>
          <a:ext cx="1767993" cy="380366"/>
        </a:xfrm>
        <a:prstGeom prst="rect">
          <a:avLst/>
        </a:prstGeom>
      </xdr:spPr>
    </xdr:pic>
    <xdr:clientData/>
  </xdr:oneCellAnchor>
  <xdr:oneCellAnchor>
    <xdr:from>
      <xdr:col>11</xdr:col>
      <xdr:colOff>0</xdr:colOff>
      <xdr:row>315</xdr:row>
      <xdr:rowOff>76200</xdr:rowOff>
    </xdr:from>
    <xdr:ext cx="1767993" cy="380366"/>
    <xdr:pic>
      <xdr:nvPicPr>
        <xdr:cNvPr id="22" name="Billede 21" descr="Decorative" title="Decorative"/>
        <xdr:cNvPicPr>
          <a:picLocks noChangeAspect="1"/>
        </xdr:cNvPicPr>
      </xdr:nvPicPr>
      <xdr:blipFill>
        <a:blip xmlns:r="http://schemas.openxmlformats.org/officeDocument/2006/relationships" r:embed="rId1"/>
        <a:stretch>
          <a:fillRect/>
        </a:stretch>
      </xdr:blipFill>
      <xdr:spPr>
        <a:xfrm>
          <a:off x="11418094" y="63095981"/>
          <a:ext cx="1767993" cy="380366"/>
        </a:xfrm>
        <a:prstGeom prst="rect">
          <a:avLst/>
        </a:prstGeom>
      </xdr:spPr>
    </xdr:pic>
    <xdr:clientData/>
  </xdr:oneCellAnchor>
  <xdr:oneCellAnchor>
    <xdr:from>
      <xdr:col>11</xdr:col>
      <xdr:colOff>0</xdr:colOff>
      <xdr:row>341</xdr:row>
      <xdr:rowOff>76200</xdr:rowOff>
    </xdr:from>
    <xdr:ext cx="1767993" cy="380366"/>
    <xdr:pic>
      <xdr:nvPicPr>
        <xdr:cNvPr id="24" name="Billede 23" descr="Decorative" title="Decorative"/>
        <xdr:cNvPicPr>
          <a:picLocks noChangeAspect="1"/>
        </xdr:cNvPicPr>
      </xdr:nvPicPr>
      <xdr:blipFill>
        <a:blip xmlns:r="http://schemas.openxmlformats.org/officeDocument/2006/relationships" r:embed="rId1"/>
        <a:stretch>
          <a:fillRect/>
        </a:stretch>
      </xdr:blipFill>
      <xdr:spPr>
        <a:xfrm>
          <a:off x="11418094" y="68144231"/>
          <a:ext cx="1767993" cy="380366"/>
        </a:xfrm>
        <a:prstGeom prst="rect">
          <a:avLst/>
        </a:prstGeom>
      </xdr:spPr>
    </xdr:pic>
    <xdr:clientData/>
  </xdr:oneCellAnchor>
  <xdr:oneCellAnchor>
    <xdr:from>
      <xdr:col>11</xdr:col>
      <xdr:colOff>0</xdr:colOff>
      <xdr:row>367</xdr:row>
      <xdr:rowOff>76200</xdr:rowOff>
    </xdr:from>
    <xdr:ext cx="1767993" cy="380366"/>
    <xdr:pic>
      <xdr:nvPicPr>
        <xdr:cNvPr id="25" name="Billede 24" descr="Decorative" title="Decorative"/>
        <xdr:cNvPicPr>
          <a:picLocks noChangeAspect="1"/>
        </xdr:cNvPicPr>
      </xdr:nvPicPr>
      <xdr:blipFill>
        <a:blip xmlns:r="http://schemas.openxmlformats.org/officeDocument/2006/relationships" r:embed="rId1"/>
        <a:stretch>
          <a:fillRect/>
        </a:stretch>
      </xdr:blipFill>
      <xdr:spPr>
        <a:xfrm>
          <a:off x="11418094" y="73192481"/>
          <a:ext cx="1767993" cy="380366"/>
        </a:xfrm>
        <a:prstGeom prst="rect">
          <a:avLst/>
        </a:prstGeom>
      </xdr:spPr>
    </xdr:pic>
    <xdr:clientData/>
  </xdr:oneCellAnchor>
  <xdr:oneCellAnchor>
    <xdr:from>
      <xdr:col>11</xdr:col>
      <xdr:colOff>0</xdr:colOff>
      <xdr:row>393</xdr:row>
      <xdr:rowOff>76200</xdr:rowOff>
    </xdr:from>
    <xdr:ext cx="1767993" cy="380366"/>
    <xdr:pic>
      <xdr:nvPicPr>
        <xdr:cNvPr id="26" name="Billede 25" descr="Decorative" title="Decorative"/>
        <xdr:cNvPicPr>
          <a:picLocks noChangeAspect="1"/>
        </xdr:cNvPicPr>
      </xdr:nvPicPr>
      <xdr:blipFill>
        <a:blip xmlns:r="http://schemas.openxmlformats.org/officeDocument/2006/relationships" r:embed="rId1"/>
        <a:stretch>
          <a:fillRect/>
        </a:stretch>
      </xdr:blipFill>
      <xdr:spPr>
        <a:xfrm>
          <a:off x="11418094" y="78240731"/>
          <a:ext cx="1767993" cy="380366"/>
        </a:xfrm>
        <a:prstGeom prst="rect">
          <a:avLst/>
        </a:prstGeom>
      </xdr:spPr>
    </xdr:pic>
    <xdr:clientData/>
  </xdr:oneCellAnchor>
  <xdr:oneCellAnchor>
    <xdr:from>
      <xdr:col>11</xdr:col>
      <xdr:colOff>0</xdr:colOff>
      <xdr:row>419</xdr:row>
      <xdr:rowOff>76200</xdr:rowOff>
    </xdr:from>
    <xdr:ext cx="1767993" cy="380366"/>
    <xdr:pic>
      <xdr:nvPicPr>
        <xdr:cNvPr id="28" name="Billede 27" descr="Decorative" title="Decorative"/>
        <xdr:cNvPicPr>
          <a:picLocks noChangeAspect="1"/>
        </xdr:cNvPicPr>
      </xdr:nvPicPr>
      <xdr:blipFill>
        <a:blip xmlns:r="http://schemas.openxmlformats.org/officeDocument/2006/relationships" r:embed="rId1"/>
        <a:stretch>
          <a:fillRect/>
        </a:stretch>
      </xdr:blipFill>
      <xdr:spPr>
        <a:xfrm>
          <a:off x="11418094" y="83288981"/>
          <a:ext cx="1767993" cy="380366"/>
        </a:xfrm>
        <a:prstGeom prst="rect">
          <a:avLst/>
        </a:prstGeom>
      </xdr:spPr>
    </xdr:pic>
    <xdr:clientData/>
  </xdr:oneCellAnchor>
  <xdr:oneCellAnchor>
    <xdr:from>
      <xdr:col>11</xdr:col>
      <xdr:colOff>0</xdr:colOff>
      <xdr:row>445</xdr:row>
      <xdr:rowOff>76200</xdr:rowOff>
    </xdr:from>
    <xdr:ext cx="1767993" cy="380366"/>
    <xdr:pic>
      <xdr:nvPicPr>
        <xdr:cNvPr id="29" name="Billede 28" descr="Decorative" title="Decorative"/>
        <xdr:cNvPicPr>
          <a:picLocks noChangeAspect="1"/>
        </xdr:cNvPicPr>
      </xdr:nvPicPr>
      <xdr:blipFill>
        <a:blip xmlns:r="http://schemas.openxmlformats.org/officeDocument/2006/relationships" r:embed="rId1"/>
        <a:stretch>
          <a:fillRect/>
        </a:stretch>
      </xdr:blipFill>
      <xdr:spPr>
        <a:xfrm>
          <a:off x="11418094" y="88337231"/>
          <a:ext cx="1767993" cy="38036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11</xdr:col>
      <xdr:colOff>171450</xdr:colOff>
      <xdr:row>3</xdr:row>
      <xdr:rowOff>104775</xdr:rowOff>
    </xdr:from>
    <xdr:to>
      <xdr:col>13</xdr:col>
      <xdr:colOff>423909</xdr:colOff>
      <xdr:row>5</xdr:row>
      <xdr:rowOff>104141</xdr:rowOff>
    </xdr:to>
    <xdr:pic>
      <xdr:nvPicPr>
        <xdr:cNvPr id="5" name="Billede 4" descr="Decorative" title="Decorative"/>
        <xdr:cNvPicPr>
          <a:picLocks noChangeAspect="1"/>
        </xdr:cNvPicPr>
      </xdr:nvPicPr>
      <xdr:blipFill>
        <a:blip xmlns:r="http://schemas.openxmlformats.org/officeDocument/2006/relationships" r:embed="rId1"/>
        <a:stretch>
          <a:fillRect/>
        </a:stretch>
      </xdr:blipFill>
      <xdr:spPr>
        <a:xfrm>
          <a:off x="8772525" y="676275"/>
          <a:ext cx="1767993" cy="380366"/>
        </a:xfrm>
        <a:prstGeom prst="rect">
          <a:avLst/>
        </a:prstGeom>
      </xdr:spPr>
    </xdr:pic>
    <xdr:clientData/>
  </xdr:twoCellAnchor>
  <xdr:oneCellAnchor>
    <xdr:from>
      <xdr:col>11</xdr:col>
      <xdr:colOff>171450</xdr:colOff>
      <xdr:row>18</xdr:row>
      <xdr:rowOff>104775</xdr:rowOff>
    </xdr:from>
    <xdr:ext cx="1767993" cy="380366"/>
    <xdr:pic>
      <xdr:nvPicPr>
        <xdr:cNvPr id="7" name="Billede 6" descr="Decorative" title="Decorative"/>
        <xdr:cNvPicPr>
          <a:picLocks noChangeAspect="1"/>
        </xdr:cNvPicPr>
      </xdr:nvPicPr>
      <xdr:blipFill>
        <a:blip xmlns:r="http://schemas.openxmlformats.org/officeDocument/2006/relationships" r:embed="rId1"/>
        <a:stretch>
          <a:fillRect/>
        </a:stretch>
      </xdr:blipFill>
      <xdr:spPr>
        <a:xfrm>
          <a:off x="8772525" y="676275"/>
          <a:ext cx="1767993" cy="380366"/>
        </a:xfrm>
        <a:prstGeom prst="rect">
          <a:avLst/>
        </a:prstGeom>
      </xdr:spPr>
    </xdr:pic>
    <xdr:clientData/>
  </xdr:oneCellAnchor>
  <xdr:oneCellAnchor>
    <xdr:from>
      <xdr:col>11</xdr:col>
      <xdr:colOff>171450</xdr:colOff>
      <xdr:row>33</xdr:row>
      <xdr:rowOff>104775</xdr:rowOff>
    </xdr:from>
    <xdr:ext cx="1767993" cy="380366"/>
    <xdr:pic>
      <xdr:nvPicPr>
        <xdr:cNvPr id="6" name="Billede 5" descr="Decorative" title="Decorative"/>
        <xdr:cNvPicPr>
          <a:picLocks noChangeAspect="1"/>
        </xdr:cNvPicPr>
      </xdr:nvPicPr>
      <xdr:blipFill>
        <a:blip xmlns:r="http://schemas.openxmlformats.org/officeDocument/2006/relationships" r:embed="rId1"/>
        <a:stretch>
          <a:fillRect/>
        </a:stretch>
      </xdr:blipFill>
      <xdr:spPr>
        <a:xfrm>
          <a:off x="8786283" y="6211358"/>
          <a:ext cx="1767993" cy="380366"/>
        </a:xfrm>
        <a:prstGeom prst="rect">
          <a:avLst/>
        </a:prstGeom>
      </xdr:spPr>
    </xdr:pic>
    <xdr:clientData/>
  </xdr:oneCellAnchor>
  <xdr:oneCellAnchor>
    <xdr:from>
      <xdr:col>11</xdr:col>
      <xdr:colOff>171450</xdr:colOff>
      <xdr:row>48</xdr:row>
      <xdr:rowOff>104775</xdr:rowOff>
    </xdr:from>
    <xdr:ext cx="1767993" cy="380366"/>
    <xdr:pic>
      <xdr:nvPicPr>
        <xdr:cNvPr id="9" name="Billede 8" descr="Decorative" title="Decorative"/>
        <xdr:cNvPicPr>
          <a:picLocks noChangeAspect="1"/>
        </xdr:cNvPicPr>
      </xdr:nvPicPr>
      <xdr:blipFill>
        <a:blip xmlns:r="http://schemas.openxmlformats.org/officeDocument/2006/relationships" r:embed="rId1"/>
        <a:stretch>
          <a:fillRect/>
        </a:stretch>
      </xdr:blipFill>
      <xdr:spPr>
        <a:xfrm>
          <a:off x="8786283" y="6211358"/>
          <a:ext cx="1767993" cy="380366"/>
        </a:xfrm>
        <a:prstGeom prst="rect">
          <a:avLst/>
        </a:prstGeom>
      </xdr:spPr>
    </xdr:pic>
    <xdr:clientData/>
  </xdr:oneCellAnchor>
  <xdr:oneCellAnchor>
    <xdr:from>
      <xdr:col>11</xdr:col>
      <xdr:colOff>171450</xdr:colOff>
      <xdr:row>64</xdr:row>
      <xdr:rowOff>104775</xdr:rowOff>
    </xdr:from>
    <xdr:ext cx="1767993" cy="380366"/>
    <xdr:pic>
      <xdr:nvPicPr>
        <xdr:cNvPr id="10" name="Billede 9" descr="Decorative" title="Decorative"/>
        <xdr:cNvPicPr>
          <a:picLocks noChangeAspect="1"/>
        </xdr:cNvPicPr>
      </xdr:nvPicPr>
      <xdr:blipFill>
        <a:blip xmlns:r="http://schemas.openxmlformats.org/officeDocument/2006/relationships" r:embed="rId1"/>
        <a:stretch>
          <a:fillRect/>
        </a:stretch>
      </xdr:blipFill>
      <xdr:spPr>
        <a:xfrm>
          <a:off x="8786283" y="6211358"/>
          <a:ext cx="1767993" cy="380366"/>
        </a:xfrm>
        <a:prstGeom prst="rect">
          <a:avLst/>
        </a:prstGeom>
      </xdr:spPr>
    </xdr:pic>
    <xdr:clientData/>
  </xdr:oneCellAnchor>
  <xdr:oneCellAnchor>
    <xdr:from>
      <xdr:col>11</xdr:col>
      <xdr:colOff>171450</xdr:colOff>
      <xdr:row>79</xdr:row>
      <xdr:rowOff>104775</xdr:rowOff>
    </xdr:from>
    <xdr:ext cx="1767993" cy="380366"/>
    <xdr:pic>
      <xdr:nvPicPr>
        <xdr:cNvPr id="12" name="Billede 11" descr="Decorative" title="Decorative"/>
        <xdr:cNvPicPr>
          <a:picLocks noChangeAspect="1"/>
        </xdr:cNvPicPr>
      </xdr:nvPicPr>
      <xdr:blipFill>
        <a:blip xmlns:r="http://schemas.openxmlformats.org/officeDocument/2006/relationships" r:embed="rId1"/>
        <a:stretch>
          <a:fillRect/>
        </a:stretch>
      </xdr:blipFill>
      <xdr:spPr>
        <a:xfrm>
          <a:off x="8786283" y="6211358"/>
          <a:ext cx="1767993" cy="380366"/>
        </a:xfrm>
        <a:prstGeom prst="rect">
          <a:avLst/>
        </a:prstGeom>
      </xdr:spPr>
    </xdr:pic>
    <xdr:clientData/>
  </xdr:oneCellAnchor>
  <xdr:oneCellAnchor>
    <xdr:from>
      <xdr:col>11</xdr:col>
      <xdr:colOff>171450</xdr:colOff>
      <xdr:row>94</xdr:row>
      <xdr:rowOff>104775</xdr:rowOff>
    </xdr:from>
    <xdr:ext cx="1767993" cy="380366"/>
    <xdr:pic>
      <xdr:nvPicPr>
        <xdr:cNvPr id="13" name="Billede 12" descr="Decorative" title="Decorative"/>
        <xdr:cNvPicPr>
          <a:picLocks noChangeAspect="1"/>
        </xdr:cNvPicPr>
      </xdr:nvPicPr>
      <xdr:blipFill>
        <a:blip xmlns:r="http://schemas.openxmlformats.org/officeDocument/2006/relationships" r:embed="rId1"/>
        <a:stretch>
          <a:fillRect/>
        </a:stretch>
      </xdr:blipFill>
      <xdr:spPr>
        <a:xfrm>
          <a:off x="8786283" y="6211358"/>
          <a:ext cx="1767993" cy="380366"/>
        </a:xfrm>
        <a:prstGeom prst="rect">
          <a:avLst/>
        </a:prstGeom>
      </xdr:spPr>
    </xdr:pic>
    <xdr:clientData/>
  </xdr:oneCellAnchor>
  <xdr:oneCellAnchor>
    <xdr:from>
      <xdr:col>11</xdr:col>
      <xdr:colOff>171450</xdr:colOff>
      <xdr:row>109</xdr:row>
      <xdr:rowOff>104775</xdr:rowOff>
    </xdr:from>
    <xdr:ext cx="1767993" cy="380366"/>
    <xdr:pic>
      <xdr:nvPicPr>
        <xdr:cNvPr id="15" name="Billede 14" descr="Decorative" title="Decorative"/>
        <xdr:cNvPicPr>
          <a:picLocks noChangeAspect="1"/>
        </xdr:cNvPicPr>
      </xdr:nvPicPr>
      <xdr:blipFill>
        <a:blip xmlns:r="http://schemas.openxmlformats.org/officeDocument/2006/relationships" r:embed="rId1"/>
        <a:stretch>
          <a:fillRect/>
        </a:stretch>
      </xdr:blipFill>
      <xdr:spPr>
        <a:xfrm>
          <a:off x="8786283" y="6211358"/>
          <a:ext cx="1767993" cy="380366"/>
        </a:xfrm>
        <a:prstGeom prst="rect">
          <a:avLst/>
        </a:prstGeom>
      </xdr:spPr>
    </xdr:pic>
    <xdr:clientData/>
  </xdr:oneCellAnchor>
  <xdr:oneCellAnchor>
    <xdr:from>
      <xdr:col>11</xdr:col>
      <xdr:colOff>171450</xdr:colOff>
      <xdr:row>124</xdr:row>
      <xdr:rowOff>104775</xdr:rowOff>
    </xdr:from>
    <xdr:ext cx="1767993" cy="380366"/>
    <xdr:pic>
      <xdr:nvPicPr>
        <xdr:cNvPr id="16" name="Billede 15" descr="Decorative" title="Decorative"/>
        <xdr:cNvPicPr>
          <a:picLocks noChangeAspect="1"/>
        </xdr:cNvPicPr>
      </xdr:nvPicPr>
      <xdr:blipFill>
        <a:blip xmlns:r="http://schemas.openxmlformats.org/officeDocument/2006/relationships" r:embed="rId1"/>
        <a:stretch>
          <a:fillRect/>
        </a:stretch>
      </xdr:blipFill>
      <xdr:spPr>
        <a:xfrm>
          <a:off x="8786283" y="6211358"/>
          <a:ext cx="1767993" cy="380366"/>
        </a:xfrm>
        <a:prstGeom prst="rect">
          <a:avLst/>
        </a:prstGeom>
      </xdr:spPr>
    </xdr:pic>
    <xdr:clientData/>
  </xdr:oneCellAnchor>
  <xdr:oneCellAnchor>
    <xdr:from>
      <xdr:col>11</xdr:col>
      <xdr:colOff>171450</xdr:colOff>
      <xdr:row>139</xdr:row>
      <xdr:rowOff>104775</xdr:rowOff>
    </xdr:from>
    <xdr:ext cx="1767993" cy="380366"/>
    <xdr:pic>
      <xdr:nvPicPr>
        <xdr:cNvPr id="18" name="Billede 17" descr="Decorative" title="Decorative"/>
        <xdr:cNvPicPr>
          <a:picLocks noChangeAspect="1"/>
        </xdr:cNvPicPr>
      </xdr:nvPicPr>
      <xdr:blipFill>
        <a:blip xmlns:r="http://schemas.openxmlformats.org/officeDocument/2006/relationships" r:embed="rId1"/>
        <a:stretch>
          <a:fillRect/>
        </a:stretch>
      </xdr:blipFill>
      <xdr:spPr>
        <a:xfrm>
          <a:off x="8786283" y="6211358"/>
          <a:ext cx="1767993" cy="38036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638176</xdr:colOff>
      <xdr:row>3</xdr:row>
      <xdr:rowOff>68731</xdr:rowOff>
    </xdr:from>
    <xdr:to>
      <xdr:col>4</xdr:col>
      <xdr:colOff>2101184</xdr:colOff>
      <xdr:row>3</xdr:row>
      <xdr:rowOff>419100</xdr:rowOff>
    </xdr:to>
    <xdr:pic>
      <xdr:nvPicPr>
        <xdr:cNvPr id="3" name="Billede 2" descr="Decorative" title="Decorative"/>
        <xdr:cNvPicPr>
          <a:picLocks noChangeAspect="1"/>
        </xdr:cNvPicPr>
      </xdr:nvPicPr>
      <xdr:blipFill>
        <a:blip xmlns:r="http://schemas.openxmlformats.org/officeDocument/2006/relationships" r:embed="rId1"/>
        <a:stretch>
          <a:fillRect/>
        </a:stretch>
      </xdr:blipFill>
      <xdr:spPr>
        <a:xfrm>
          <a:off x="4629151" y="1792756"/>
          <a:ext cx="1463008" cy="35036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232834</xdr:colOff>
      <xdr:row>3</xdr:row>
      <xdr:rowOff>218282</xdr:rowOff>
    </xdr:from>
    <xdr:to>
      <xdr:col>1</xdr:col>
      <xdr:colOff>2214564</xdr:colOff>
      <xdr:row>3</xdr:row>
      <xdr:rowOff>691154</xdr:rowOff>
    </xdr:to>
    <xdr:pic>
      <xdr:nvPicPr>
        <xdr:cNvPr id="2" name="Billede 1"/>
        <xdr:cNvPicPr>
          <a:picLocks noChangeAspect="1"/>
        </xdr:cNvPicPr>
      </xdr:nvPicPr>
      <xdr:blipFill>
        <a:blip xmlns:r="http://schemas.openxmlformats.org/officeDocument/2006/relationships" r:embed="rId1"/>
        <a:stretch>
          <a:fillRect/>
        </a:stretch>
      </xdr:blipFill>
      <xdr:spPr>
        <a:xfrm>
          <a:off x="232834" y="3190082"/>
          <a:ext cx="2219855" cy="472872"/>
        </a:xfrm>
        <a:prstGeom prst="rect">
          <a:avLst/>
        </a:prstGeom>
      </xdr:spPr>
    </xdr:pic>
    <xdr:clientData/>
  </xdr:twoCellAnchor>
  <xdr:twoCellAnchor>
    <xdr:from>
      <xdr:col>1</xdr:col>
      <xdr:colOff>107156</xdr:colOff>
      <xdr:row>6</xdr:row>
      <xdr:rowOff>47625</xdr:rowOff>
    </xdr:from>
    <xdr:to>
      <xdr:col>1</xdr:col>
      <xdr:colOff>2155031</xdr:colOff>
      <xdr:row>12</xdr:row>
      <xdr:rowOff>130969</xdr:rowOff>
    </xdr:to>
    <xdr:sp macro="" textlink="">
      <xdr:nvSpPr>
        <xdr:cNvPr id="3" name="Afrundet rektangulær billedforklaring 2" descr="Decorative" title="Decorative"/>
        <xdr:cNvSpPr/>
      </xdr:nvSpPr>
      <xdr:spPr>
        <a:xfrm>
          <a:off x="345281" y="4762500"/>
          <a:ext cx="2047875" cy="1226344"/>
        </a:xfrm>
        <a:prstGeom prst="wedgeRoundRectCallout">
          <a:avLst>
            <a:gd name="adj1" fmla="val -66029"/>
            <a:gd name="adj2" fmla="val 32800"/>
            <a:gd name="adj3" fmla="val 16667"/>
          </a:avLst>
        </a:prstGeom>
        <a:solidFill>
          <a:schemeClr val="bg1">
            <a:lumMod val="95000"/>
          </a:schemeClr>
        </a:solidFill>
        <a:ln w="19050">
          <a:solidFill>
            <a:schemeClr val="accent1">
              <a:lumMod val="50000"/>
            </a:schemeClr>
          </a:solid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050">
              <a:solidFill>
                <a:sysClr val="windowText" lastClr="000000"/>
              </a:solidFill>
              <a:latin typeface="Verdana" panose="020B0604030504040204" pitchFamily="34" charset="0"/>
              <a:ea typeface="Verdana" panose="020B0604030504040204" pitchFamily="34" charset="0"/>
              <a:cs typeface="+mn-cs"/>
            </a:rPr>
            <a:t>Hvis</a:t>
          </a:r>
          <a:r>
            <a:rPr lang="da-DK" sz="1050" baseline="0">
              <a:solidFill>
                <a:sysClr val="windowText" lastClr="000000"/>
              </a:solidFill>
              <a:latin typeface="Verdana" panose="020B0604030504040204" pitchFamily="34" charset="0"/>
              <a:ea typeface="Verdana" panose="020B0604030504040204" pitchFamily="34" charset="0"/>
              <a:cs typeface="+mn-cs"/>
            </a:rPr>
            <a:t> du har brug for flere rækker, kan du "højre-klikke" på tallet til venstre og vælge indsæt.</a:t>
          </a:r>
          <a:br>
            <a:rPr lang="da-DK" sz="1050" baseline="0">
              <a:solidFill>
                <a:sysClr val="windowText" lastClr="000000"/>
              </a:solidFill>
              <a:latin typeface="Verdana" panose="020B0604030504040204" pitchFamily="34" charset="0"/>
              <a:ea typeface="Verdana" panose="020B0604030504040204" pitchFamily="34" charset="0"/>
              <a:cs typeface="+mn-cs"/>
            </a:rPr>
          </a:br>
          <a:r>
            <a:rPr lang="da-DK" sz="1050" baseline="0">
              <a:solidFill>
                <a:sysClr val="windowText" lastClr="000000"/>
              </a:solidFill>
              <a:latin typeface="Verdana" panose="020B0604030504040204" pitchFamily="34" charset="0"/>
              <a:ea typeface="Verdana" panose="020B0604030504040204" pitchFamily="34" charset="0"/>
              <a:cs typeface="+mn-cs"/>
            </a:rPr>
            <a:t>Tjek dog at der summeres korrekt.</a:t>
          </a:r>
          <a:endParaRPr lang="da-DK" sz="1200" baseline="0">
            <a:solidFill>
              <a:sysClr val="windowText" lastClr="000000"/>
            </a:solidFill>
            <a:latin typeface="Calibri (Tekst)"/>
            <a:ea typeface="+mn-ea"/>
            <a:cs typeface="+mn-cs"/>
          </a:endParaRP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3"/>
  <sheetViews>
    <sheetView showGridLines="0" tabSelected="1" zoomScale="90" zoomScaleNormal="90" workbookViewId="0">
      <selection activeCell="G7" sqref="G7"/>
    </sheetView>
  </sheetViews>
  <sheetFormatPr defaultColWidth="9.140625" defaultRowHeight="15" x14ac:dyDescent="0.25"/>
  <cols>
    <col min="1" max="1" width="5.7109375" style="1" customWidth="1"/>
    <col min="2" max="2" width="37.7109375" style="1" customWidth="1"/>
    <col min="3" max="3" width="29.28515625" style="1" customWidth="1"/>
    <col min="4" max="4" width="10.7109375" style="1" customWidth="1"/>
    <col min="5" max="5" width="11.28515625" style="1" customWidth="1"/>
    <col min="6" max="6" width="44.28515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166" t="s">
        <v>8</v>
      </c>
      <c r="C2" s="167"/>
      <c r="D2" s="167"/>
      <c r="E2" s="167"/>
      <c r="F2" s="168"/>
      <c r="L2" s="30"/>
      <c r="M2" s="30"/>
      <c r="N2" s="30"/>
      <c r="O2" s="30"/>
    </row>
    <row r="3" spans="1:17" ht="42" customHeight="1" x14ac:dyDescent="0.35">
      <c r="B3" s="182" t="s">
        <v>92</v>
      </c>
      <c r="C3" s="183"/>
      <c r="D3" s="183"/>
      <c r="E3" s="183"/>
      <c r="F3" s="184"/>
      <c r="G3" s="5"/>
      <c r="L3" s="30"/>
      <c r="M3" s="30"/>
      <c r="N3" s="30"/>
      <c r="O3" s="30"/>
      <c r="Q3" s="6"/>
    </row>
    <row r="4" spans="1:17" ht="44.25" customHeight="1" x14ac:dyDescent="0.35">
      <c r="B4" s="180" t="s">
        <v>108</v>
      </c>
      <c r="C4" s="178"/>
      <c r="D4" s="178"/>
      <c r="E4" s="178"/>
      <c r="F4" s="179"/>
      <c r="G4" s="5"/>
      <c r="L4" s="30"/>
      <c r="M4" s="30"/>
      <c r="N4" s="30"/>
      <c r="O4" s="30"/>
      <c r="Q4" s="6"/>
    </row>
    <row r="5" spans="1:17" ht="61.5" customHeight="1" x14ac:dyDescent="0.35">
      <c r="B5" s="177" t="s">
        <v>115</v>
      </c>
      <c r="C5" s="178"/>
      <c r="D5" s="178"/>
      <c r="E5" s="178"/>
      <c r="F5" s="179"/>
      <c r="G5" s="5"/>
      <c r="L5" s="30"/>
      <c r="M5" s="30"/>
      <c r="N5" s="30"/>
      <c r="O5" s="30"/>
      <c r="Q5" s="6"/>
    </row>
    <row r="6" spans="1:17" ht="51.75" customHeight="1" x14ac:dyDescent="0.35">
      <c r="B6" s="177" t="s">
        <v>91</v>
      </c>
      <c r="C6" s="185"/>
      <c r="D6" s="185"/>
      <c r="E6" s="185"/>
      <c r="F6" s="186"/>
      <c r="G6" s="5"/>
      <c r="L6" s="30"/>
      <c r="M6" s="30"/>
      <c r="N6" s="30"/>
      <c r="O6" s="30"/>
      <c r="Q6" s="6"/>
    </row>
    <row r="7" spans="1:17" ht="114" customHeight="1" thickBot="1" x14ac:dyDescent="0.4">
      <c r="B7" s="171" t="s">
        <v>116</v>
      </c>
      <c r="C7" s="172"/>
      <c r="D7" s="172"/>
      <c r="E7" s="172"/>
      <c r="F7" s="173"/>
      <c r="G7" s="5"/>
      <c r="L7" s="30"/>
      <c r="M7" s="30"/>
      <c r="N7" s="30"/>
      <c r="O7" s="30"/>
      <c r="Q7" s="28"/>
    </row>
    <row r="8" spans="1:17" s="38" customFormat="1" ht="15.75" customHeight="1" thickBot="1" x14ac:dyDescent="0.4">
      <c r="A8" s="44"/>
      <c r="B8" s="39"/>
      <c r="C8" s="39"/>
      <c r="D8" s="39"/>
      <c r="E8" s="39"/>
      <c r="F8" s="39"/>
      <c r="G8" s="45"/>
      <c r="H8" s="40"/>
      <c r="L8" s="41"/>
      <c r="M8" s="41"/>
      <c r="N8" s="41"/>
      <c r="O8" s="41"/>
      <c r="P8" s="42"/>
      <c r="Q8" s="43"/>
    </row>
    <row r="9" spans="1:17" ht="20.100000000000001" customHeight="1" thickBot="1" x14ac:dyDescent="0.4">
      <c r="A9" s="8"/>
      <c r="B9" s="37" t="s">
        <v>6</v>
      </c>
      <c r="C9" s="169"/>
      <c r="D9" s="169"/>
      <c r="E9" s="169"/>
      <c r="F9" s="170"/>
      <c r="G9" s="7"/>
      <c r="L9" s="30"/>
      <c r="M9" s="30"/>
      <c r="N9" s="30"/>
      <c r="O9" s="30"/>
      <c r="Q9" s="29"/>
    </row>
    <row r="10" spans="1:17" ht="20.100000000000001" customHeight="1" thickBot="1" x14ac:dyDescent="0.4">
      <c r="A10" s="8"/>
      <c r="B10" s="37" t="s">
        <v>64</v>
      </c>
      <c r="C10" s="181"/>
      <c r="D10" s="181"/>
      <c r="E10" s="181"/>
      <c r="F10" s="181"/>
      <c r="G10" s="7"/>
      <c r="L10" s="30"/>
      <c r="M10" s="30"/>
      <c r="N10" s="30"/>
      <c r="O10" s="30"/>
      <c r="Q10" s="29"/>
    </row>
    <row r="11" spans="1:17" ht="15.75" customHeight="1" thickBot="1" x14ac:dyDescent="0.3">
      <c r="B11" s="9"/>
      <c r="C11" s="12"/>
      <c r="D11" s="12"/>
      <c r="E11" s="10"/>
      <c r="F11" s="13"/>
      <c r="G11" s="9"/>
      <c r="H11" s="12"/>
      <c r="I11" s="10"/>
      <c r="J11" s="13"/>
      <c r="K11" s="13"/>
      <c r="L11" s="13"/>
      <c r="M11" s="13"/>
      <c r="N11" s="13"/>
      <c r="O11" s="31"/>
      <c r="P11" s="13"/>
    </row>
    <row r="12" spans="1:17" ht="16.5" thickBot="1" x14ac:dyDescent="0.3">
      <c r="B12" s="174" t="s">
        <v>2</v>
      </c>
      <c r="C12" s="175"/>
      <c r="D12" s="175"/>
      <c r="E12" s="176"/>
      <c r="F12" s="13"/>
      <c r="G12" s="9"/>
      <c r="H12" s="12"/>
      <c r="I12" s="10"/>
      <c r="J12" s="13"/>
      <c r="K12" s="13"/>
      <c r="L12" s="13"/>
      <c r="M12" s="13"/>
      <c r="N12" s="13"/>
      <c r="O12" s="31"/>
      <c r="P12" s="13"/>
    </row>
    <row r="13" spans="1:17" ht="50.25" customHeight="1" thickBot="1" x14ac:dyDescent="0.3">
      <c r="B13" s="116" t="s">
        <v>85</v>
      </c>
      <c r="C13" s="163"/>
      <c r="D13" s="164"/>
      <c r="E13" s="165"/>
      <c r="F13" s="13"/>
      <c r="G13" s="9"/>
      <c r="H13" s="12"/>
      <c r="I13" s="10"/>
      <c r="J13" s="13"/>
      <c r="K13" s="13"/>
      <c r="L13" s="13"/>
      <c r="M13" s="13"/>
      <c r="N13" s="13"/>
      <c r="O13" s="31"/>
      <c r="P13" s="13"/>
    </row>
    <row r="14" spans="1:17" ht="50.25" customHeight="1" thickBot="1" x14ac:dyDescent="0.3">
      <c r="B14" s="128" t="s">
        <v>88</v>
      </c>
      <c r="C14" s="163"/>
      <c r="D14" s="164"/>
      <c r="E14" s="165"/>
      <c r="F14" s="13"/>
      <c r="G14" s="9"/>
      <c r="H14" s="12"/>
      <c r="I14" s="10"/>
      <c r="J14" s="13"/>
      <c r="K14" s="13"/>
      <c r="L14" s="13"/>
      <c r="M14" s="13"/>
      <c r="N14" s="13"/>
      <c r="O14" s="31"/>
      <c r="P14" s="13"/>
    </row>
    <row r="15" spans="1:17" ht="51.75" customHeight="1" thickBot="1" x14ac:dyDescent="0.3">
      <c r="B15" s="50" t="s">
        <v>17</v>
      </c>
      <c r="C15" s="187"/>
      <c r="D15" s="188"/>
      <c r="E15" s="189"/>
      <c r="F15" s="17"/>
      <c r="G15" s="14"/>
    </row>
    <row r="16" spans="1:17" ht="55.5" customHeight="1" thickBot="1" x14ac:dyDescent="0.3">
      <c r="B16" s="49" t="s">
        <v>90</v>
      </c>
      <c r="C16" s="196"/>
      <c r="D16" s="196"/>
      <c r="E16" s="196"/>
      <c r="F16" s="17"/>
      <c r="G16" s="14"/>
    </row>
    <row r="17" spans="2:17" ht="15" customHeight="1" thickBot="1" x14ac:dyDescent="0.3">
      <c r="B17" s="32"/>
      <c r="C17" s="16"/>
      <c r="D17" s="16"/>
      <c r="E17" s="16"/>
      <c r="F17" s="17"/>
      <c r="G17" s="14"/>
    </row>
    <row r="18" spans="2:17" ht="27.75" customHeight="1" thickBot="1" x14ac:dyDescent="0.3">
      <c r="B18" s="197" t="s">
        <v>111</v>
      </c>
      <c r="C18" s="198"/>
      <c r="D18" s="198"/>
      <c r="E18" s="198"/>
      <c r="F18" s="199"/>
      <c r="G18" s="14"/>
    </row>
    <row r="19" spans="2:17" ht="37.5" customHeight="1" thickBot="1" x14ac:dyDescent="0.3">
      <c r="B19" s="190" t="s">
        <v>112</v>
      </c>
      <c r="C19" s="191"/>
      <c r="D19" s="191"/>
      <c r="E19" s="192"/>
      <c r="F19" s="99">
        <v>0</v>
      </c>
      <c r="G19" s="14"/>
    </row>
    <row r="20" spans="2:17" ht="37.5" customHeight="1" thickBot="1" x14ac:dyDescent="0.3">
      <c r="B20" s="190" t="s">
        <v>65</v>
      </c>
      <c r="C20" s="191"/>
      <c r="D20" s="191"/>
      <c r="E20" s="192"/>
      <c r="F20" s="27">
        <f>Regnskab!G53</f>
        <v>0</v>
      </c>
      <c r="G20" s="14"/>
    </row>
    <row r="21" spans="2:17" ht="14.25" customHeight="1" thickBot="1" x14ac:dyDescent="0.3">
      <c r="G21" s="14"/>
    </row>
    <row r="22" spans="2:17" ht="28.5" customHeight="1" thickBot="1" x14ac:dyDescent="0.3">
      <c r="B22" s="200" t="s">
        <v>114</v>
      </c>
      <c r="C22" s="201"/>
      <c r="D22" s="201"/>
      <c r="E22" s="201"/>
      <c r="F22" s="202"/>
      <c r="G22" s="14"/>
    </row>
    <row r="23" spans="2:17" ht="28.5" customHeight="1" thickBot="1" x14ac:dyDescent="0.3">
      <c r="B23" s="190" t="s">
        <v>89</v>
      </c>
      <c r="C23" s="191"/>
      <c r="D23" s="191"/>
      <c r="E23" s="192"/>
      <c r="F23" s="99">
        <v>0</v>
      </c>
      <c r="G23" s="14"/>
    </row>
    <row r="24" spans="2:17" ht="24" customHeight="1" thickBot="1" x14ac:dyDescent="0.3">
      <c r="B24" s="190" t="s">
        <v>113</v>
      </c>
      <c r="C24" s="191"/>
      <c r="D24" s="191"/>
      <c r="E24" s="192"/>
      <c r="F24" s="99">
        <v>0</v>
      </c>
      <c r="G24" s="14"/>
    </row>
    <row r="25" spans="2:17" s="38" customFormat="1" ht="24" customHeight="1" thickBot="1" x14ac:dyDescent="0.3">
      <c r="B25" s="193" t="s">
        <v>14</v>
      </c>
      <c r="C25" s="194"/>
      <c r="D25" s="194"/>
      <c r="E25" s="195"/>
      <c r="F25" s="27">
        <f>SUM(F23:F24)</f>
        <v>0</v>
      </c>
      <c r="G25" s="131"/>
      <c r="H25" s="40"/>
      <c r="P25" s="42"/>
      <c r="Q25" s="132"/>
    </row>
    <row r="26" spans="2:17" s="38" customFormat="1" ht="24" customHeight="1" x14ac:dyDescent="0.25">
      <c r="G26" s="131"/>
      <c r="H26" s="40"/>
      <c r="P26" s="42"/>
      <c r="Q26" s="132"/>
    </row>
    <row r="27" spans="2:17" s="38" customFormat="1" ht="24" customHeight="1" x14ac:dyDescent="0.25">
      <c r="G27" s="131"/>
      <c r="H27" s="40"/>
      <c r="P27" s="42"/>
      <c r="Q27" s="132"/>
    </row>
    <row r="28" spans="2:17" s="38" customFormat="1" ht="24" customHeight="1" x14ac:dyDescent="0.25">
      <c r="B28" s="141"/>
      <c r="C28" s="141"/>
      <c r="D28" s="141"/>
      <c r="E28" s="141"/>
      <c r="G28" s="131"/>
      <c r="H28" s="40"/>
      <c r="P28" s="42"/>
      <c r="Q28" s="132"/>
    </row>
    <row r="29" spans="2:17" s="38" customFormat="1" ht="27" customHeight="1" x14ac:dyDescent="0.25">
      <c r="B29" s="47"/>
      <c r="C29" s="47"/>
      <c r="D29" s="47"/>
      <c r="E29" s="47"/>
      <c r="F29" s="141"/>
      <c r="G29" s="131"/>
      <c r="H29" s="40"/>
      <c r="P29" s="42"/>
      <c r="Q29" s="132"/>
    </row>
    <row r="30" spans="2:17" s="38" customFormat="1" ht="18.75" customHeight="1" x14ac:dyDescent="0.25">
      <c r="B30" s="47"/>
      <c r="C30" s="47"/>
      <c r="D30" s="47"/>
      <c r="E30" s="47"/>
      <c r="F30" s="103"/>
      <c r="G30" s="131"/>
      <c r="H30" s="40"/>
      <c r="P30" s="42"/>
      <c r="Q30" s="132"/>
    </row>
    <row r="31" spans="2:17" ht="15.75" x14ac:dyDescent="0.25">
      <c r="B31" s="18"/>
      <c r="C31" s="14"/>
      <c r="D31" s="14"/>
      <c r="E31" s="12"/>
      <c r="F31" s="103"/>
      <c r="G31" s="14"/>
    </row>
    <row r="32" spans="2:17" ht="15.75" x14ac:dyDescent="0.25">
      <c r="B32" s="19"/>
      <c r="C32" s="14"/>
      <c r="D32" s="14"/>
      <c r="E32" s="12"/>
      <c r="F32" s="10"/>
      <c r="G32" s="48"/>
      <c r="H32" s="13"/>
      <c r="I32" s="13"/>
      <c r="J32" s="13"/>
      <c r="K32" s="13"/>
      <c r="L32" s="3"/>
      <c r="M32" s="15"/>
      <c r="P32" s="1"/>
      <c r="Q32" s="1"/>
    </row>
    <row r="33" spans="2:17" ht="18" hidden="1" customHeight="1" x14ac:dyDescent="0.25">
      <c r="B33" s="19" t="s">
        <v>86</v>
      </c>
      <c r="C33" s="19"/>
      <c r="D33" s="129">
        <v>1</v>
      </c>
      <c r="E33" s="12"/>
      <c r="F33" s="10"/>
      <c r="G33" s="48"/>
      <c r="H33" s="13"/>
      <c r="I33" s="13"/>
      <c r="J33" s="13"/>
      <c r="K33" s="13"/>
      <c r="L33" s="3"/>
      <c r="M33" s="15"/>
      <c r="P33" s="1"/>
      <c r="Q33" s="1"/>
    </row>
    <row r="34" spans="2:17" ht="19.5" hidden="1" customHeight="1" x14ac:dyDescent="0.25">
      <c r="B34" s="19" t="s">
        <v>109</v>
      </c>
      <c r="C34" s="19"/>
      <c r="D34" s="129">
        <v>2</v>
      </c>
      <c r="E34" s="12"/>
      <c r="F34" s="10"/>
      <c r="G34" s="48"/>
      <c r="H34" s="13"/>
      <c r="I34" s="13"/>
      <c r="J34" s="13"/>
      <c r="K34" s="13"/>
      <c r="L34" s="3"/>
      <c r="M34" s="15"/>
      <c r="P34" s="1"/>
      <c r="Q34" s="1"/>
    </row>
    <row r="35" spans="2:17" ht="15.75" hidden="1" x14ac:dyDescent="0.25">
      <c r="B35" s="20" t="s">
        <v>87</v>
      </c>
      <c r="C35" s="21"/>
      <c r="D35" s="21">
        <v>3</v>
      </c>
      <c r="E35" s="12"/>
      <c r="F35" s="10"/>
      <c r="G35" s="48"/>
      <c r="H35" s="13"/>
      <c r="I35" s="13"/>
      <c r="J35" s="13"/>
      <c r="K35" s="13"/>
      <c r="L35" s="3"/>
      <c r="M35" s="15"/>
      <c r="P35" s="1"/>
      <c r="Q35" s="1"/>
    </row>
    <row r="36" spans="2:17" ht="15.75" hidden="1" x14ac:dyDescent="0.25">
      <c r="B36" s="20" t="s">
        <v>110</v>
      </c>
      <c r="C36" s="21"/>
      <c r="D36" s="21">
        <v>4</v>
      </c>
      <c r="E36" s="12"/>
      <c r="F36" s="10"/>
      <c r="G36" s="48"/>
      <c r="H36" s="13"/>
      <c r="I36" s="13"/>
      <c r="J36" s="13"/>
      <c r="K36" s="13"/>
      <c r="L36" s="3"/>
      <c r="M36" s="15"/>
      <c r="P36" s="1"/>
      <c r="Q36" s="1"/>
    </row>
    <row r="37" spans="2:17" ht="16.5" customHeight="1" x14ac:dyDescent="0.25">
      <c r="B37" s="20"/>
      <c r="C37" s="21"/>
      <c r="D37" s="21"/>
      <c r="E37" s="12"/>
      <c r="F37" s="10"/>
      <c r="G37" s="13"/>
      <c r="H37" s="13"/>
      <c r="I37" s="13"/>
      <c r="J37" s="13"/>
      <c r="K37" s="13"/>
      <c r="L37" s="3"/>
      <c r="M37" s="15"/>
      <c r="P37" s="1"/>
      <c r="Q37" s="1"/>
    </row>
    <row r="38" spans="2:17" ht="16.5" customHeight="1" x14ac:dyDescent="0.25">
      <c r="B38" s="23"/>
      <c r="C38" s="21"/>
      <c r="D38" s="21"/>
      <c r="E38" s="12"/>
      <c r="F38" s="10"/>
      <c r="G38" s="13"/>
      <c r="H38" s="13"/>
      <c r="I38" s="13"/>
      <c r="J38" s="13"/>
      <c r="K38" s="13"/>
      <c r="L38" s="3"/>
      <c r="M38" s="15"/>
      <c r="P38" s="1"/>
      <c r="Q38" s="1"/>
    </row>
    <row r="39" spans="2:17" ht="15.75" x14ac:dyDescent="0.25">
      <c r="B39" s="22"/>
      <c r="C39" s="21"/>
      <c r="D39" s="21"/>
      <c r="E39" s="12"/>
      <c r="F39" s="10"/>
      <c r="G39" s="13"/>
      <c r="H39" s="13"/>
      <c r="I39" s="13"/>
      <c r="J39" s="13"/>
      <c r="K39" s="13"/>
      <c r="L39" s="3"/>
      <c r="M39" s="15"/>
      <c r="P39" s="1"/>
      <c r="Q39" s="1"/>
    </row>
    <row r="40" spans="2:17" ht="15.75" x14ac:dyDescent="0.25">
      <c r="B40" s="22"/>
      <c r="C40" s="21"/>
      <c r="D40" s="21"/>
      <c r="E40" s="12"/>
      <c r="F40" s="10"/>
      <c r="G40" s="13"/>
      <c r="H40" s="13"/>
      <c r="I40" s="13"/>
      <c r="J40" s="13"/>
      <c r="K40" s="13"/>
      <c r="L40" s="3"/>
      <c r="M40" s="15"/>
      <c r="P40" s="1"/>
      <c r="Q40" s="1"/>
    </row>
    <row r="41" spans="2:17" ht="15.75" x14ac:dyDescent="0.25">
      <c r="B41" s="22"/>
      <c r="C41" s="24"/>
      <c r="D41" s="24"/>
      <c r="F41" s="10"/>
      <c r="G41" s="13"/>
      <c r="H41" s="13"/>
      <c r="I41" s="13"/>
      <c r="J41" s="13"/>
      <c r="K41" s="13"/>
      <c r="L41" s="3"/>
      <c r="M41" s="15"/>
      <c r="P41" s="1"/>
      <c r="Q41" s="1"/>
    </row>
    <row r="42" spans="2:17" ht="15.75" x14ac:dyDescent="0.25">
      <c r="B42" s="22"/>
      <c r="C42" s="21"/>
      <c r="D42" s="21"/>
      <c r="E42" s="12"/>
      <c r="G42" s="13"/>
      <c r="H42" s="13"/>
      <c r="I42" s="13"/>
      <c r="J42" s="13"/>
      <c r="K42" s="13"/>
      <c r="L42" s="3"/>
      <c r="M42" s="15"/>
      <c r="P42" s="1"/>
      <c r="Q42" s="1"/>
    </row>
    <row r="43" spans="2:17" ht="15.75" x14ac:dyDescent="0.25">
      <c r="B43" s="22"/>
      <c r="C43" s="19"/>
      <c r="D43" s="19"/>
      <c r="E43" s="12"/>
      <c r="F43" s="10"/>
      <c r="G43" s="25"/>
      <c r="H43" s="25"/>
      <c r="I43" s="25"/>
      <c r="J43" s="25"/>
      <c r="K43" s="25"/>
      <c r="L43" s="3"/>
      <c r="M43" s="11"/>
      <c r="P43" s="1"/>
      <c r="Q43" s="1"/>
    </row>
    <row r="44" spans="2:17" ht="15.75" x14ac:dyDescent="0.25">
      <c r="B44" s="26"/>
      <c r="C44" s="24"/>
      <c r="D44" s="24"/>
      <c r="F44" s="10"/>
      <c r="G44" s="13"/>
      <c r="H44" s="13"/>
      <c r="I44" s="13"/>
      <c r="J44" s="13"/>
      <c r="K44" s="13"/>
      <c r="L44" s="3"/>
      <c r="M44" s="15"/>
      <c r="P44" s="1"/>
      <c r="Q44" s="1"/>
    </row>
    <row r="45" spans="2:17" ht="15.75" x14ac:dyDescent="0.25">
      <c r="C45" s="24"/>
      <c r="D45" s="24"/>
      <c r="G45" s="13"/>
      <c r="H45" s="13"/>
      <c r="I45" s="13"/>
      <c r="J45" s="13"/>
      <c r="K45" s="13"/>
      <c r="L45" s="3"/>
      <c r="M45" s="15"/>
      <c r="P45" s="1"/>
      <c r="Q45" s="1"/>
    </row>
    <row r="46" spans="2:17" ht="15.75" x14ac:dyDescent="0.25">
      <c r="C46" s="24"/>
      <c r="D46" s="24"/>
      <c r="G46" s="25"/>
      <c r="H46" s="25"/>
      <c r="I46" s="25"/>
      <c r="J46" s="25"/>
      <c r="K46" s="25"/>
      <c r="L46" s="3"/>
      <c r="M46" s="11"/>
      <c r="P46" s="1"/>
      <c r="Q46" s="1"/>
    </row>
    <row r="47" spans="2:17" ht="15.75" x14ac:dyDescent="0.25">
      <c r="C47" s="24"/>
      <c r="D47" s="24"/>
      <c r="G47" s="25"/>
      <c r="H47" s="25"/>
      <c r="I47" s="25"/>
      <c r="J47" s="25"/>
      <c r="K47" s="25"/>
      <c r="L47" s="3"/>
      <c r="M47" s="11"/>
      <c r="P47" s="1"/>
      <c r="Q47" s="1"/>
    </row>
    <row r="48" spans="2:17" ht="16.5" customHeight="1" x14ac:dyDescent="0.25">
      <c r="C48" s="2"/>
      <c r="D48" s="2"/>
      <c r="G48" s="25"/>
      <c r="H48" s="25"/>
      <c r="I48" s="25"/>
      <c r="J48" s="25"/>
      <c r="K48" s="25"/>
      <c r="L48" s="3"/>
      <c r="M48" s="11"/>
      <c r="P48" s="1"/>
      <c r="Q48" s="1"/>
    </row>
    <row r="49" spans="3:17" ht="15.75" x14ac:dyDescent="0.25">
      <c r="C49" s="24"/>
      <c r="D49" s="24"/>
      <c r="G49" s="25"/>
      <c r="H49" s="25"/>
      <c r="I49" s="25"/>
      <c r="J49" s="25"/>
      <c r="K49" s="25"/>
      <c r="L49" s="3"/>
      <c r="M49" s="11"/>
      <c r="P49" s="1"/>
      <c r="Q49" s="1"/>
    </row>
    <row r="50" spans="3:17" ht="15.75" x14ac:dyDescent="0.25">
      <c r="C50" s="2"/>
      <c r="D50" s="2"/>
      <c r="G50" s="25"/>
      <c r="H50" s="25"/>
      <c r="I50" s="25"/>
      <c r="J50" s="25"/>
      <c r="K50" s="25"/>
      <c r="L50" s="3"/>
      <c r="M50" s="11"/>
      <c r="P50" s="1"/>
      <c r="Q50" s="1"/>
    </row>
    <row r="51" spans="3:17" ht="15.75" x14ac:dyDescent="0.25">
      <c r="G51" s="25"/>
      <c r="H51" s="25"/>
      <c r="I51" s="25"/>
      <c r="J51" s="25"/>
      <c r="K51" s="25"/>
      <c r="L51" s="3"/>
      <c r="M51" s="11"/>
      <c r="P51" s="1"/>
      <c r="Q51" s="1"/>
    </row>
    <row r="52" spans="3:17" x14ac:dyDescent="0.25">
      <c r="H52" s="1"/>
      <c r="L52" s="3"/>
      <c r="M52" s="4"/>
      <c r="P52" s="1"/>
      <c r="Q52" s="1"/>
    </row>
    <row r="53" spans="3:17" ht="15.75" x14ac:dyDescent="0.25">
      <c r="H53" s="18"/>
    </row>
  </sheetData>
  <sheetProtection selectLockedCells="1"/>
  <protectedRanges>
    <protectedRange sqref="C9:F10" name="Område1"/>
    <protectedRange sqref="F18" name="Område10_1"/>
  </protectedRanges>
  <mergeCells count="20">
    <mergeCell ref="C15:E15"/>
    <mergeCell ref="B24:E24"/>
    <mergeCell ref="B25:E25"/>
    <mergeCell ref="B19:E19"/>
    <mergeCell ref="C16:E16"/>
    <mergeCell ref="B20:E20"/>
    <mergeCell ref="B18:F18"/>
    <mergeCell ref="B22:F22"/>
    <mergeCell ref="B23:E23"/>
    <mergeCell ref="C14:E14"/>
    <mergeCell ref="B2:F2"/>
    <mergeCell ref="C9:F9"/>
    <mergeCell ref="B7:F7"/>
    <mergeCell ref="B12:E12"/>
    <mergeCell ref="B5:F5"/>
    <mergeCell ref="B4:F4"/>
    <mergeCell ref="C10:F10"/>
    <mergeCell ref="B3:F3"/>
    <mergeCell ref="B6:F6"/>
    <mergeCell ref="C13:E13"/>
  </mergeCells>
  <conditionalFormatting sqref="B16:E16">
    <cfRule type="expression" dxfId="1" priority="7">
      <formula>$C$15="Nej"</formula>
    </cfRule>
  </conditionalFormatting>
  <conditionalFormatting sqref="B19:B20 F19:F20 B24:F24">
    <cfRule type="expression" dxfId="0" priority="2">
      <formula>#REF!="Gennemført forundersøgelse"</formula>
    </cfRule>
  </conditionalFormatting>
  <dataValidations count="2">
    <dataValidation type="list" allowBlank="1" showInputMessage="1" showErrorMessage="1" sqref="C13:E13">
      <formula1>$B$33:$B$36</formula1>
    </dataValidation>
    <dataValidation type="list" allowBlank="1" showInputMessage="1" showErrorMessage="1" sqref="C14:E14">
      <formula1>$D$33:$D$36</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Fejl" error="Angiv Ja eller Nej">
          <x14:formula1>
            <xm:f>'Lister (skal ikke udfyldes)'!$C$5:$C$7</xm:f>
          </x14:formula1>
          <xm:sqref>C15:E15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57"/>
  <sheetViews>
    <sheetView showGridLines="0" topLeftCell="A13" zoomScale="80" zoomScaleNormal="80" workbookViewId="0">
      <selection activeCell="O31" sqref="O31"/>
    </sheetView>
  </sheetViews>
  <sheetFormatPr defaultRowHeight="15" x14ac:dyDescent="0.25"/>
  <cols>
    <col min="1" max="1" width="3.5703125" customWidth="1"/>
    <col min="2" max="2" width="34.5703125" customWidth="1"/>
    <col min="3" max="3" width="19" customWidth="1"/>
    <col min="4" max="4" width="16.42578125" customWidth="1"/>
    <col min="5" max="5" width="26.28515625" customWidth="1"/>
    <col min="6" max="6" width="51.5703125" customWidth="1"/>
    <col min="7" max="7" width="38.42578125" bestFit="1" customWidth="1"/>
    <col min="8" max="8" width="17.5703125" customWidth="1"/>
  </cols>
  <sheetData>
    <row r="1" spans="2:10" ht="18.75" customHeight="1" thickBot="1" x14ac:dyDescent="0.3"/>
    <row r="2" spans="2:10" ht="200.25" customHeight="1" thickBot="1" x14ac:dyDescent="0.3">
      <c r="B2" s="219" t="s">
        <v>117</v>
      </c>
      <c r="C2" s="220"/>
      <c r="D2" s="220"/>
      <c r="E2" s="220"/>
      <c r="F2" s="220"/>
      <c r="G2" s="221"/>
    </row>
    <row r="3" spans="2:10" ht="15" customHeight="1" x14ac:dyDescent="0.25"/>
    <row r="4" spans="2:10" ht="68.25" customHeight="1" x14ac:dyDescent="0.25">
      <c r="B4" s="222" t="s">
        <v>70</v>
      </c>
      <c r="C4" s="223"/>
      <c r="D4" s="223"/>
      <c r="E4" s="223"/>
      <c r="F4" s="223"/>
      <c r="G4" s="223"/>
      <c r="H4" s="223"/>
      <c r="I4" s="159"/>
      <c r="J4" s="161"/>
    </row>
    <row r="5" spans="2:10" ht="53.25" customHeight="1" x14ac:dyDescent="0.25">
      <c r="B5" s="69" t="s">
        <v>10</v>
      </c>
      <c r="C5" s="69" t="s">
        <v>101</v>
      </c>
      <c r="D5" s="69" t="s">
        <v>72</v>
      </c>
      <c r="E5" s="69" t="s">
        <v>1</v>
      </c>
      <c r="F5" s="69" t="s">
        <v>71</v>
      </c>
      <c r="G5" s="69" t="s">
        <v>102</v>
      </c>
      <c r="H5" s="144" t="s">
        <v>82</v>
      </c>
      <c r="I5" s="160"/>
      <c r="J5" s="162"/>
    </row>
    <row r="6" spans="2:10" ht="15.75" customHeight="1" x14ac:dyDescent="0.25">
      <c r="B6" s="89" t="s">
        <v>9</v>
      </c>
      <c r="C6" s="67"/>
      <c r="D6" s="67"/>
      <c r="E6" s="67"/>
      <c r="F6" s="67"/>
      <c r="G6" s="67"/>
      <c r="H6" s="145"/>
      <c r="I6" s="215" t="s">
        <v>93</v>
      </c>
      <c r="J6" s="217" t="s">
        <v>118</v>
      </c>
    </row>
    <row r="7" spans="2:10" x14ac:dyDescent="0.25">
      <c r="B7" s="117"/>
      <c r="C7" s="130"/>
      <c r="D7" s="85"/>
      <c r="E7" s="85"/>
      <c r="F7" s="85"/>
      <c r="G7" s="85"/>
      <c r="H7" s="146"/>
      <c r="I7" s="215"/>
      <c r="J7" s="217"/>
    </row>
    <row r="8" spans="2:10" x14ac:dyDescent="0.25">
      <c r="B8" s="123"/>
      <c r="C8" s="130"/>
      <c r="D8" s="85"/>
      <c r="E8" s="85"/>
      <c r="F8" s="85"/>
      <c r="G8" s="85"/>
      <c r="H8" s="146"/>
      <c r="I8" s="215"/>
      <c r="J8" s="217"/>
    </row>
    <row r="9" spans="2:10" x14ac:dyDescent="0.25">
      <c r="B9" s="123"/>
      <c r="C9" s="130"/>
      <c r="D9" s="85"/>
      <c r="E9" s="85"/>
      <c r="F9" s="85"/>
      <c r="G9" s="85"/>
      <c r="H9" s="146"/>
      <c r="I9" s="215"/>
      <c r="J9" s="217"/>
    </row>
    <row r="10" spans="2:10" x14ac:dyDescent="0.25">
      <c r="B10" s="123"/>
      <c r="C10" s="130"/>
      <c r="D10" s="85"/>
      <c r="E10" s="85"/>
      <c r="F10" s="85"/>
      <c r="G10" s="85"/>
      <c r="H10" s="146"/>
      <c r="I10" s="215"/>
      <c r="J10" s="217"/>
    </row>
    <row r="11" spans="2:10" x14ac:dyDescent="0.25">
      <c r="B11" s="123"/>
      <c r="C11" s="130"/>
      <c r="D11" s="85"/>
      <c r="E11" s="85"/>
      <c r="F11" s="85"/>
      <c r="G11" s="85"/>
      <c r="H11" s="146"/>
      <c r="I11" s="215"/>
      <c r="J11" s="217"/>
    </row>
    <row r="12" spans="2:10" x14ac:dyDescent="0.25">
      <c r="B12" s="123"/>
      <c r="C12" s="130"/>
      <c r="D12" s="85"/>
      <c r="E12" s="85"/>
      <c r="F12" s="85"/>
      <c r="G12" s="85"/>
      <c r="H12" s="146"/>
      <c r="I12" s="215"/>
      <c r="J12" s="217"/>
    </row>
    <row r="13" spans="2:10" x14ac:dyDescent="0.25">
      <c r="B13" s="124"/>
      <c r="C13" s="130"/>
      <c r="D13" s="85"/>
      <c r="E13" s="85"/>
      <c r="F13" s="85"/>
      <c r="G13" s="85"/>
      <c r="H13" s="146"/>
      <c r="I13" s="215"/>
      <c r="J13" s="217"/>
    </row>
    <row r="14" spans="2:10" x14ac:dyDescent="0.25">
      <c r="B14" s="224" t="s">
        <v>73</v>
      </c>
      <c r="C14" s="225"/>
      <c r="D14" s="225"/>
      <c r="E14" s="225"/>
      <c r="F14" s="225"/>
      <c r="G14" s="121">
        <f>SUM(G7:G13)</f>
        <v>0</v>
      </c>
      <c r="H14" s="147" t="s">
        <v>83</v>
      </c>
      <c r="I14" s="215"/>
      <c r="J14" s="217"/>
    </row>
    <row r="15" spans="2:10" ht="29.25" x14ac:dyDescent="0.25">
      <c r="B15" s="122" t="s">
        <v>7</v>
      </c>
      <c r="C15" s="158" t="s">
        <v>95</v>
      </c>
      <c r="D15" s="67"/>
      <c r="E15" s="67"/>
      <c r="F15" s="67"/>
      <c r="G15" s="67"/>
      <c r="H15" s="145"/>
      <c r="I15" s="215"/>
      <c r="J15" s="217"/>
    </row>
    <row r="16" spans="2:10" x14ac:dyDescent="0.25">
      <c r="B16" s="225" t="s">
        <v>74</v>
      </c>
      <c r="C16" s="225"/>
      <c r="D16" s="225"/>
      <c r="E16" s="225"/>
      <c r="F16" s="225"/>
      <c r="G16" s="121">
        <f>G14*0.15</f>
        <v>0</v>
      </c>
      <c r="H16" s="147" t="s">
        <v>83</v>
      </c>
      <c r="I16" s="215"/>
      <c r="J16" s="217"/>
    </row>
    <row r="17" spans="2:10" ht="29.25" x14ac:dyDescent="0.25">
      <c r="B17" s="125" t="s">
        <v>11</v>
      </c>
      <c r="C17" s="67"/>
      <c r="D17" s="67"/>
      <c r="E17" s="67"/>
      <c r="F17" s="67"/>
      <c r="G17" s="67"/>
      <c r="H17" s="145"/>
      <c r="I17" s="215"/>
      <c r="J17" s="217"/>
    </row>
    <row r="18" spans="2:10" x14ac:dyDescent="0.25">
      <c r="B18" s="117"/>
      <c r="C18" s="130"/>
      <c r="D18" s="85"/>
      <c r="E18" s="85"/>
      <c r="F18" s="85"/>
      <c r="G18" s="85"/>
      <c r="H18" s="146"/>
      <c r="I18" s="215"/>
      <c r="J18" s="217"/>
    </row>
    <row r="19" spans="2:10" x14ac:dyDescent="0.25">
      <c r="B19" s="123"/>
      <c r="C19" s="130"/>
      <c r="D19" s="85"/>
      <c r="E19" s="85"/>
      <c r="F19" s="85"/>
      <c r="G19" s="85"/>
      <c r="H19" s="146"/>
      <c r="I19" s="215"/>
      <c r="J19" s="217"/>
    </row>
    <row r="20" spans="2:10" x14ac:dyDescent="0.25">
      <c r="B20" s="123"/>
      <c r="C20" s="130"/>
      <c r="D20" s="85"/>
      <c r="E20" s="85"/>
      <c r="F20" s="85"/>
      <c r="G20" s="85"/>
      <c r="H20" s="146"/>
      <c r="I20" s="215"/>
      <c r="J20" s="217"/>
    </row>
    <row r="21" spans="2:10" x14ac:dyDescent="0.25">
      <c r="B21" s="124"/>
      <c r="C21" s="130"/>
      <c r="D21" s="85"/>
      <c r="E21" s="85"/>
      <c r="F21" s="85"/>
      <c r="G21" s="85"/>
      <c r="H21" s="146"/>
      <c r="I21" s="215"/>
      <c r="J21" s="217"/>
    </row>
    <row r="22" spans="2:10" x14ac:dyDescent="0.25">
      <c r="B22" s="205" t="s">
        <v>75</v>
      </c>
      <c r="C22" s="206"/>
      <c r="D22" s="206"/>
      <c r="E22" s="206"/>
      <c r="F22" s="206"/>
      <c r="G22" s="120">
        <f>SUM(G18:G21)</f>
        <v>0</v>
      </c>
      <c r="H22" s="147" t="s">
        <v>84</v>
      </c>
      <c r="I22" s="215"/>
      <c r="J22" s="217"/>
    </row>
    <row r="23" spans="2:10" x14ac:dyDescent="0.25">
      <c r="B23" s="89" t="s">
        <v>5</v>
      </c>
      <c r="C23" s="67"/>
      <c r="D23" s="67"/>
      <c r="E23" s="67"/>
      <c r="F23" s="67"/>
      <c r="G23" s="67"/>
      <c r="H23" s="145"/>
      <c r="I23" s="215"/>
      <c r="J23" s="217"/>
    </row>
    <row r="24" spans="2:10" x14ac:dyDescent="0.25">
      <c r="B24" s="117"/>
      <c r="C24" s="130"/>
      <c r="D24" s="85"/>
      <c r="E24" s="85"/>
      <c r="F24" s="85"/>
      <c r="G24" s="85"/>
      <c r="H24" s="146"/>
      <c r="I24" s="215"/>
      <c r="J24" s="217"/>
    </row>
    <row r="25" spans="2:10" x14ac:dyDescent="0.25">
      <c r="B25" s="124"/>
      <c r="C25" s="130"/>
      <c r="D25" s="85"/>
      <c r="E25" s="85"/>
      <c r="F25" s="85"/>
      <c r="G25" s="85"/>
      <c r="H25" s="146"/>
      <c r="I25" s="215"/>
      <c r="J25" s="217"/>
    </row>
    <row r="26" spans="2:10" x14ac:dyDescent="0.25">
      <c r="B26" s="205" t="s">
        <v>76</v>
      </c>
      <c r="C26" s="206"/>
      <c r="D26" s="206"/>
      <c r="E26" s="206"/>
      <c r="F26" s="206"/>
      <c r="G26" s="120">
        <f>SUM(G24:G25)</f>
        <v>0</v>
      </c>
      <c r="H26" s="147" t="s">
        <v>84</v>
      </c>
      <c r="I26" s="215"/>
      <c r="J26" s="217"/>
    </row>
    <row r="27" spans="2:10" x14ac:dyDescent="0.25">
      <c r="B27" s="125" t="s">
        <v>98</v>
      </c>
      <c r="C27" s="67"/>
      <c r="D27" s="67"/>
      <c r="E27" s="67"/>
      <c r="F27" s="67"/>
      <c r="G27" s="67"/>
      <c r="H27" s="145"/>
      <c r="I27" s="215"/>
      <c r="J27" s="217"/>
    </row>
    <row r="28" spans="2:10" x14ac:dyDescent="0.25">
      <c r="B28" s="126"/>
      <c r="C28" s="130"/>
      <c r="D28" s="85"/>
      <c r="E28" s="85"/>
      <c r="F28" s="85"/>
      <c r="G28" s="85"/>
      <c r="H28" s="146"/>
      <c r="I28" s="215"/>
      <c r="J28" s="217"/>
    </row>
    <row r="29" spans="2:10" x14ac:dyDescent="0.25">
      <c r="B29" s="157"/>
      <c r="C29" s="130"/>
      <c r="D29" s="85"/>
      <c r="E29" s="85"/>
      <c r="F29" s="85"/>
      <c r="G29" s="85"/>
      <c r="H29" s="146"/>
      <c r="I29" s="215"/>
      <c r="J29" s="217"/>
    </row>
    <row r="30" spans="2:10" x14ac:dyDescent="0.25">
      <c r="B30" s="127"/>
      <c r="C30" s="130"/>
      <c r="D30" s="85"/>
      <c r="E30" s="85"/>
      <c r="F30" s="85"/>
      <c r="G30" s="85"/>
      <c r="H30" s="146"/>
      <c r="I30" s="215"/>
      <c r="J30" s="217"/>
    </row>
    <row r="31" spans="2:10" ht="15" customHeight="1" x14ac:dyDescent="0.25">
      <c r="B31" s="211" t="s">
        <v>77</v>
      </c>
      <c r="C31" s="212"/>
      <c r="D31" s="212"/>
      <c r="E31" s="212"/>
      <c r="F31" s="212"/>
      <c r="G31" s="118">
        <f>SUM(G28:G30)</f>
        <v>0</v>
      </c>
      <c r="H31" s="148" t="s">
        <v>83</v>
      </c>
      <c r="I31" s="215"/>
      <c r="J31" s="217"/>
    </row>
    <row r="32" spans="2:10" x14ac:dyDescent="0.25">
      <c r="B32" s="213" t="s">
        <v>94</v>
      </c>
      <c r="C32" s="67"/>
      <c r="D32" s="67"/>
      <c r="E32" s="67"/>
      <c r="F32" s="67"/>
      <c r="G32" s="67"/>
      <c r="H32" s="145"/>
      <c r="I32" s="215"/>
      <c r="J32" s="217"/>
    </row>
    <row r="33" spans="2:10" x14ac:dyDescent="0.25">
      <c r="B33" s="214"/>
      <c r="C33" s="130"/>
      <c r="D33" s="85"/>
      <c r="E33" s="85"/>
      <c r="F33" s="85"/>
      <c r="G33" s="85"/>
      <c r="H33" s="146"/>
      <c r="I33" s="215"/>
      <c r="J33" s="217"/>
    </row>
    <row r="34" spans="2:10" x14ac:dyDescent="0.25">
      <c r="B34" s="97"/>
      <c r="C34" s="85"/>
      <c r="D34" s="85"/>
      <c r="E34" s="85"/>
      <c r="F34" s="85"/>
      <c r="G34" s="134"/>
      <c r="H34" s="149"/>
      <c r="I34" s="215"/>
      <c r="J34" s="217"/>
    </row>
    <row r="35" spans="2:10" ht="15.75" thickBot="1" x14ac:dyDescent="0.3">
      <c r="B35" s="207" t="s">
        <v>97</v>
      </c>
      <c r="C35" s="208"/>
      <c r="D35" s="208"/>
      <c r="E35" s="208"/>
      <c r="F35" s="208"/>
      <c r="G35" s="133">
        <f>SUM(G33)</f>
        <v>0</v>
      </c>
      <c r="H35" s="150" t="s">
        <v>83</v>
      </c>
      <c r="I35" s="216"/>
      <c r="J35" s="217"/>
    </row>
    <row r="36" spans="2:10" x14ac:dyDescent="0.25">
      <c r="B36" s="137" t="s">
        <v>4</v>
      </c>
      <c r="C36" s="138"/>
      <c r="D36" s="138"/>
      <c r="E36" s="138"/>
      <c r="F36" s="138"/>
      <c r="G36" s="138"/>
      <c r="H36" s="151"/>
      <c r="I36" s="154"/>
      <c r="J36" s="217"/>
    </row>
    <row r="37" spans="2:10" x14ac:dyDescent="0.25">
      <c r="B37" s="117"/>
      <c r="C37" s="130"/>
      <c r="D37" s="85"/>
      <c r="E37" s="85"/>
      <c r="F37" s="85"/>
      <c r="G37" s="85"/>
      <c r="H37" s="146"/>
      <c r="I37" s="155"/>
      <c r="J37" s="217"/>
    </row>
    <row r="38" spans="2:10" x14ac:dyDescent="0.25">
      <c r="B38" s="123"/>
      <c r="C38" s="130"/>
      <c r="D38" s="85"/>
      <c r="E38" s="85"/>
      <c r="F38" s="85"/>
      <c r="G38" s="85"/>
      <c r="H38" s="146"/>
      <c r="I38" s="155"/>
      <c r="J38" s="217"/>
    </row>
    <row r="39" spans="2:10" x14ac:dyDescent="0.25">
      <c r="B39" s="124"/>
      <c r="C39" s="130"/>
      <c r="D39" s="85"/>
      <c r="E39" s="85"/>
      <c r="F39" s="85"/>
      <c r="G39" s="85"/>
      <c r="H39" s="146"/>
      <c r="I39" s="155"/>
      <c r="J39" s="217"/>
    </row>
    <row r="40" spans="2:10" x14ac:dyDescent="0.25">
      <c r="B40" s="205" t="s">
        <v>78</v>
      </c>
      <c r="C40" s="206"/>
      <c r="D40" s="206"/>
      <c r="E40" s="206"/>
      <c r="F40" s="206"/>
      <c r="G40" s="120">
        <f>SUM(G37:G39)</f>
        <v>0</v>
      </c>
      <c r="H40" s="147" t="s">
        <v>84</v>
      </c>
      <c r="I40" s="155"/>
      <c r="J40" s="217"/>
    </row>
    <row r="41" spans="2:10" x14ac:dyDescent="0.25">
      <c r="B41" s="139" t="s">
        <v>99</v>
      </c>
      <c r="C41" s="140"/>
      <c r="D41" s="140"/>
      <c r="E41" s="140"/>
      <c r="F41" s="140"/>
      <c r="G41" s="140"/>
      <c r="H41" s="152"/>
      <c r="I41" s="155"/>
      <c r="J41" s="217"/>
    </row>
    <row r="42" spans="2:10" x14ac:dyDescent="0.25">
      <c r="B42" s="117"/>
      <c r="C42" s="130"/>
      <c r="D42" s="85"/>
      <c r="E42" s="85"/>
      <c r="F42" s="85"/>
      <c r="G42" s="85"/>
      <c r="H42" s="146"/>
      <c r="I42" s="155"/>
      <c r="J42" s="217"/>
    </row>
    <row r="43" spans="2:10" x14ac:dyDescent="0.25">
      <c r="B43" s="124"/>
      <c r="C43" s="130"/>
      <c r="D43" s="85"/>
      <c r="E43" s="85"/>
      <c r="F43" s="85"/>
      <c r="G43" s="85"/>
      <c r="H43" s="146"/>
      <c r="I43" s="155"/>
      <c r="J43" s="217"/>
    </row>
    <row r="44" spans="2:10" x14ac:dyDescent="0.25">
      <c r="B44" s="205" t="s">
        <v>79</v>
      </c>
      <c r="C44" s="206"/>
      <c r="D44" s="206"/>
      <c r="E44" s="206"/>
      <c r="F44" s="206"/>
      <c r="G44" s="119">
        <f>SUM(G42:G43)</f>
        <v>0</v>
      </c>
      <c r="H44" s="153" t="s">
        <v>83</v>
      </c>
      <c r="I44" s="155"/>
      <c r="J44" s="217"/>
    </row>
    <row r="45" spans="2:10" x14ac:dyDescent="0.25">
      <c r="B45" s="139" t="s">
        <v>12</v>
      </c>
      <c r="C45" s="140"/>
      <c r="D45" s="140"/>
      <c r="E45" s="140"/>
      <c r="F45" s="140"/>
      <c r="G45" s="140"/>
      <c r="H45" s="152"/>
      <c r="I45" s="155"/>
      <c r="J45" s="217"/>
    </row>
    <row r="46" spans="2:10" x14ac:dyDescent="0.25">
      <c r="B46" s="97"/>
      <c r="C46" s="130"/>
      <c r="D46" s="85"/>
      <c r="E46" s="85"/>
      <c r="F46" s="85"/>
      <c r="G46" s="85"/>
      <c r="H46" s="146"/>
      <c r="I46" s="155"/>
      <c r="J46" s="217"/>
    </row>
    <row r="47" spans="2:10" x14ac:dyDescent="0.25">
      <c r="B47" s="97"/>
      <c r="C47" s="85"/>
      <c r="D47" s="85"/>
      <c r="E47" s="85"/>
      <c r="F47" s="85"/>
      <c r="G47" s="85"/>
      <c r="H47" s="146"/>
      <c r="I47" s="155"/>
      <c r="J47" s="217"/>
    </row>
    <row r="48" spans="2:10" x14ac:dyDescent="0.25">
      <c r="B48" s="205" t="s">
        <v>80</v>
      </c>
      <c r="C48" s="206"/>
      <c r="D48" s="206"/>
      <c r="E48" s="206"/>
      <c r="F48" s="206"/>
      <c r="G48" s="119">
        <f>SUM(G46)</f>
        <v>0</v>
      </c>
      <c r="H48" s="153" t="s">
        <v>83</v>
      </c>
      <c r="I48" s="155"/>
      <c r="J48" s="217"/>
    </row>
    <row r="49" spans="2:10" x14ac:dyDescent="0.25">
      <c r="B49" s="139" t="s">
        <v>13</v>
      </c>
      <c r="C49" s="140" t="s">
        <v>121</v>
      </c>
      <c r="D49" s="140"/>
      <c r="E49" s="140"/>
      <c r="F49" s="140"/>
      <c r="G49" s="140"/>
      <c r="H49" s="152"/>
      <c r="I49" s="155"/>
      <c r="J49" s="217"/>
    </row>
    <row r="50" spans="2:10" x14ac:dyDescent="0.25">
      <c r="B50" s="126"/>
      <c r="C50" s="130"/>
      <c r="D50" s="85"/>
      <c r="E50" s="85"/>
      <c r="F50" s="85"/>
      <c r="G50" s="85"/>
      <c r="H50" s="146"/>
      <c r="I50" s="155"/>
      <c r="J50" s="217"/>
    </row>
    <row r="51" spans="2:10" x14ac:dyDescent="0.25">
      <c r="B51" s="127"/>
      <c r="C51" s="130"/>
      <c r="D51" s="85"/>
      <c r="E51" s="85"/>
      <c r="F51" s="85"/>
      <c r="G51" s="85"/>
      <c r="H51" s="146"/>
      <c r="I51" s="155"/>
      <c r="J51" s="217"/>
    </row>
    <row r="52" spans="2:10" ht="15.75" thickBot="1" x14ac:dyDescent="0.3">
      <c r="B52" s="209" t="s">
        <v>81</v>
      </c>
      <c r="C52" s="210"/>
      <c r="D52" s="210"/>
      <c r="E52" s="210"/>
      <c r="F52" s="210"/>
      <c r="G52" s="119">
        <f>SUM(G50:G51)</f>
        <v>0</v>
      </c>
      <c r="H52" s="153" t="s">
        <v>83</v>
      </c>
      <c r="I52" s="156"/>
      <c r="J52" s="218"/>
    </row>
    <row r="53" spans="2:10" ht="22.5" customHeight="1" thickBot="1" x14ac:dyDescent="0.3">
      <c r="B53" s="203" t="s">
        <v>96</v>
      </c>
      <c r="C53" s="204"/>
      <c r="D53" s="204"/>
      <c r="E53" s="204"/>
      <c r="F53" s="204"/>
      <c r="G53" s="135">
        <f>SUM(G14,G16,G22,G26,G31,G35,G40,G44,G48,G52)</f>
        <v>0</v>
      </c>
      <c r="H53" s="136" t="s">
        <v>83</v>
      </c>
      <c r="I53" s="142"/>
      <c r="J53" s="143"/>
    </row>
    <row r="56" spans="2:10" ht="15.75" customHeight="1" x14ac:dyDescent="0.25"/>
    <row r="57" spans="2:10" ht="27.75" customHeight="1" x14ac:dyDescent="0.25"/>
  </sheetData>
  <mergeCells count="16">
    <mergeCell ref="I6:I35"/>
    <mergeCell ref="J6:J52"/>
    <mergeCell ref="B2:G2"/>
    <mergeCell ref="B4:H4"/>
    <mergeCell ref="B14:F14"/>
    <mergeCell ref="B16:F16"/>
    <mergeCell ref="B22:F22"/>
    <mergeCell ref="B53:F53"/>
    <mergeCell ref="B26:F26"/>
    <mergeCell ref="B35:F35"/>
    <mergeCell ref="B40:F40"/>
    <mergeCell ref="B44:F44"/>
    <mergeCell ref="B48:F48"/>
    <mergeCell ref="B52:F52"/>
    <mergeCell ref="B31:F31"/>
    <mergeCell ref="B32:B33"/>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70"/>
  <sheetViews>
    <sheetView showGridLines="0" zoomScale="80" zoomScaleNormal="80" workbookViewId="0">
      <selection activeCell="I439" sqref="I439"/>
    </sheetView>
  </sheetViews>
  <sheetFormatPr defaultColWidth="8.85546875" defaultRowHeight="14.25" x14ac:dyDescent="0.2"/>
  <cols>
    <col min="1" max="1" width="8.85546875" style="53"/>
    <col min="2" max="2" width="33.7109375" style="53" customWidth="1"/>
    <col min="3" max="14" width="14.28515625" style="53" customWidth="1"/>
    <col min="15" max="16384" width="8.85546875" style="53"/>
  </cols>
  <sheetData>
    <row r="1" spans="2:15" ht="15" thickBot="1" x14ac:dyDescent="0.25"/>
    <row r="2" spans="2:15" s="33" customFormat="1" ht="244.5" customHeight="1" thickBot="1" x14ac:dyDescent="0.25">
      <c r="B2" s="226" t="s">
        <v>103</v>
      </c>
      <c r="C2" s="227"/>
      <c r="D2" s="227"/>
      <c r="E2" s="227"/>
      <c r="F2" s="227"/>
      <c r="G2" s="227"/>
      <c r="H2" s="227"/>
      <c r="I2" s="227"/>
      <c r="J2" s="227"/>
      <c r="K2" s="228"/>
      <c r="L2" s="35"/>
      <c r="M2" s="36"/>
      <c r="N2" s="34"/>
    </row>
    <row r="4" spans="2:15" ht="27" customHeight="1" thickBot="1" x14ac:dyDescent="0.25">
      <c r="B4" s="275" t="s">
        <v>122</v>
      </c>
      <c r="C4" s="230"/>
      <c r="D4" s="230"/>
      <c r="E4" s="51"/>
      <c r="F4" s="231"/>
      <c r="G4" s="231"/>
      <c r="H4" s="231"/>
      <c r="I4" s="52"/>
      <c r="J4" s="52"/>
      <c r="K4" s="52"/>
      <c r="L4" s="231"/>
      <c r="M4" s="231"/>
      <c r="N4" s="232"/>
    </row>
    <row r="5" spans="2:15" ht="18" customHeight="1" thickBot="1" x14ac:dyDescent="0.25">
      <c r="B5" s="54" t="s">
        <v>18</v>
      </c>
      <c r="C5" s="235"/>
      <c r="D5" s="236"/>
      <c r="E5" s="237"/>
      <c r="F5" s="236"/>
      <c r="G5" s="236"/>
      <c r="H5" s="54" t="s">
        <v>44</v>
      </c>
      <c r="I5" s="74"/>
      <c r="J5" s="233"/>
      <c r="K5" s="233"/>
      <c r="L5" s="233"/>
      <c r="M5" s="233"/>
      <c r="N5" s="234"/>
    </row>
    <row r="6" spans="2:15" ht="18" customHeight="1" thickBot="1" x14ac:dyDescent="0.25">
      <c r="B6" s="55"/>
      <c r="C6" s="56" t="s">
        <v>19</v>
      </c>
      <c r="D6" s="56" t="s">
        <v>20</v>
      </c>
      <c r="E6" s="57" t="s">
        <v>21</v>
      </c>
      <c r="F6" s="57" t="s">
        <v>22</v>
      </c>
      <c r="G6" s="57" t="s">
        <v>23</v>
      </c>
      <c r="H6" s="57" t="s">
        <v>24</v>
      </c>
      <c r="I6" s="57" t="s">
        <v>25</v>
      </c>
      <c r="J6" s="57" t="s">
        <v>26</v>
      </c>
      <c r="K6" s="57" t="s">
        <v>54</v>
      </c>
      <c r="L6" s="57" t="s">
        <v>55</v>
      </c>
      <c r="M6" s="57" t="s">
        <v>56</v>
      </c>
      <c r="N6" s="57" t="s">
        <v>57</v>
      </c>
      <c r="O6" s="65"/>
    </row>
    <row r="7" spans="2:15" ht="18" customHeight="1" x14ac:dyDescent="0.2">
      <c r="B7" s="58" t="s">
        <v>27</v>
      </c>
      <c r="C7" s="72"/>
      <c r="D7" s="72"/>
      <c r="E7" s="72"/>
      <c r="F7" s="72"/>
      <c r="G7" s="72"/>
      <c r="H7" s="72"/>
      <c r="I7" s="72"/>
      <c r="J7" s="72"/>
      <c r="K7" s="72"/>
      <c r="L7" s="72"/>
      <c r="M7" s="72"/>
      <c r="N7" s="72"/>
    </row>
    <row r="8" spans="2:15" ht="18" customHeight="1" x14ac:dyDescent="0.2">
      <c r="B8" s="59" t="s">
        <v>28</v>
      </c>
      <c r="C8" s="73"/>
      <c r="D8" s="73"/>
      <c r="E8" s="73"/>
      <c r="F8" s="73"/>
      <c r="G8" s="73"/>
      <c r="H8" s="73"/>
      <c r="I8" s="73"/>
      <c r="J8" s="73"/>
      <c r="K8" s="73"/>
      <c r="L8" s="73"/>
      <c r="M8" s="73"/>
      <c r="N8" s="73"/>
    </row>
    <row r="9" spans="2:15" ht="18" customHeight="1" x14ac:dyDescent="0.2">
      <c r="B9" s="59" t="s">
        <v>29</v>
      </c>
      <c r="C9" s="60">
        <f>SUM(C7:C8)</f>
        <v>0</v>
      </c>
      <c r="D9" s="60">
        <f>SUM(D7:D8)</f>
        <v>0</v>
      </c>
      <c r="E9" s="60">
        <f>SUM(E7:E8)</f>
        <v>0</v>
      </c>
      <c r="F9" s="60">
        <f t="shared" ref="F9:N9" si="0">SUM(F7:F8)</f>
        <v>0</v>
      </c>
      <c r="G9" s="60">
        <f>SUM(G7:G8)</f>
        <v>0</v>
      </c>
      <c r="H9" s="60">
        <f>SUM(H7:H8)</f>
        <v>0</v>
      </c>
      <c r="I9" s="60">
        <f t="shared" si="0"/>
        <v>0</v>
      </c>
      <c r="J9" s="60">
        <f t="shared" si="0"/>
        <v>0</v>
      </c>
      <c r="K9" s="60">
        <f t="shared" si="0"/>
        <v>0</v>
      </c>
      <c r="L9" s="60">
        <f t="shared" si="0"/>
        <v>0</v>
      </c>
      <c r="M9" s="60">
        <f t="shared" si="0"/>
        <v>0</v>
      </c>
      <c r="N9" s="60">
        <f t="shared" si="0"/>
        <v>0</v>
      </c>
    </row>
    <row r="10" spans="2:15" ht="18" customHeight="1" x14ac:dyDescent="0.2">
      <c r="B10" s="59"/>
      <c r="C10" s="76"/>
      <c r="D10" s="76"/>
      <c r="E10" s="76"/>
      <c r="F10" s="76"/>
      <c r="G10" s="76"/>
      <c r="H10" s="76"/>
      <c r="I10" s="76"/>
      <c r="J10" s="76"/>
      <c r="K10" s="76"/>
      <c r="L10" s="76"/>
      <c r="M10" s="76"/>
      <c r="N10" s="76"/>
    </row>
    <row r="11" spans="2:15" ht="18" customHeight="1" x14ac:dyDescent="0.2">
      <c r="B11" s="59" t="s">
        <v>30</v>
      </c>
      <c r="C11" s="60">
        <f t="shared" ref="C11:D11" si="1">SUM(C9*1.95/100)</f>
        <v>0</v>
      </c>
      <c r="D11" s="60">
        <f t="shared" si="1"/>
        <v>0</v>
      </c>
      <c r="E11" s="60">
        <f>SUM(E9*1.95/100)</f>
        <v>0</v>
      </c>
      <c r="F11" s="60">
        <f>SUM(F9*1.95/100)</f>
        <v>0</v>
      </c>
      <c r="G11" s="60">
        <f>SUM(G9*1.95/100)</f>
        <v>0</v>
      </c>
      <c r="H11" s="60">
        <f t="shared" ref="H11:N11" si="2">SUM(H9*1.95/100)</f>
        <v>0</v>
      </c>
      <c r="I11" s="60">
        <f t="shared" si="2"/>
        <v>0</v>
      </c>
      <c r="J11" s="60">
        <f t="shared" si="2"/>
        <v>0</v>
      </c>
      <c r="K11" s="60">
        <f t="shared" si="2"/>
        <v>0</v>
      </c>
      <c r="L11" s="60">
        <f t="shared" si="2"/>
        <v>0</v>
      </c>
      <c r="M11" s="60">
        <f t="shared" si="2"/>
        <v>0</v>
      </c>
      <c r="N11" s="60">
        <f t="shared" si="2"/>
        <v>0</v>
      </c>
    </row>
    <row r="12" spans="2:15" ht="18" customHeight="1" x14ac:dyDescent="0.2">
      <c r="B12" s="59" t="s">
        <v>31</v>
      </c>
      <c r="C12" s="73"/>
      <c r="D12" s="73"/>
      <c r="E12" s="73"/>
      <c r="F12" s="73"/>
      <c r="G12" s="73"/>
      <c r="H12" s="73"/>
      <c r="I12" s="73"/>
      <c r="J12" s="73"/>
      <c r="K12" s="73"/>
      <c r="L12" s="73"/>
      <c r="M12" s="73"/>
      <c r="N12" s="73"/>
    </row>
    <row r="13" spans="2:15" ht="18" customHeight="1" x14ac:dyDescent="0.2">
      <c r="B13" s="59" t="s">
        <v>32</v>
      </c>
      <c r="C13" s="73"/>
      <c r="D13" s="73"/>
      <c r="E13" s="73"/>
      <c r="F13" s="73"/>
      <c r="G13" s="73"/>
      <c r="H13" s="73"/>
      <c r="I13" s="73"/>
      <c r="J13" s="73"/>
      <c r="K13" s="73"/>
      <c r="L13" s="73"/>
      <c r="M13" s="73"/>
      <c r="N13" s="73"/>
    </row>
    <row r="14" spans="2:15" ht="18" customHeight="1" x14ac:dyDescent="0.2">
      <c r="B14" s="59" t="s">
        <v>33</v>
      </c>
      <c r="C14" s="73"/>
      <c r="D14" s="73"/>
      <c r="E14" s="73"/>
      <c r="F14" s="73"/>
      <c r="G14" s="73"/>
      <c r="H14" s="73"/>
      <c r="I14" s="73"/>
      <c r="J14" s="73"/>
      <c r="K14" s="73"/>
      <c r="L14" s="73"/>
      <c r="M14" s="73"/>
      <c r="N14" s="73"/>
    </row>
    <row r="15" spans="2:15" ht="18" customHeight="1" x14ac:dyDescent="0.2">
      <c r="B15" s="59"/>
      <c r="C15" s="73"/>
      <c r="D15" s="73"/>
      <c r="E15" s="73"/>
      <c r="F15" s="73"/>
      <c r="G15" s="73"/>
      <c r="H15" s="73"/>
      <c r="I15" s="73"/>
      <c r="J15" s="73"/>
      <c r="K15" s="73"/>
      <c r="L15" s="73"/>
      <c r="M15" s="73"/>
      <c r="N15" s="73"/>
    </row>
    <row r="16" spans="2:15" ht="18" customHeight="1" x14ac:dyDescent="0.2">
      <c r="B16" s="59" t="s">
        <v>34</v>
      </c>
      <c r="C16" s="60">
        <f t="shared" ref="C16:N16" si="3">SUM(C9:C14)</f>
        <v>0</v>
      </c>
      <c r="D16" s="60">
        <f t="shared" si="3"/>
        <v>0</v>
      </c>
      <c r="E16" s="60">
        <f t="shared" si="3"/>
        <v>0</v>
      </c>
      <c r="F16" s="60">
        <f t="shared" si="3"/>
        <v>0</v>
      </c>
      <c r="G16" s="60">
        <f>SUM(G9:G14)</f>
        <v>0</v>
      </c>
      <c r="H16" s="60">
        <f t="shared" si="3"/>
        <v>0</v>
      </c>
      <c r="I16" s="60">
        <f t="shared" si="3"/>
        <v>0</v>
      </c>
      <c r="J16" s="60">
        <f t="shared" si="3"/>
        <v>0</v>
      </c>
      <c r="K16" s="60">
        <f t="shared" si="3"/>
        <v>0</v>
      </c>
      <c r="L16" s="60">
        <f t="shared" si="3"/>
        <v>0</v>
      </c>
      <c r="M16" s="60">
        <f t="shared" si="3"/>
        <v>0</v>
      </c>
      <c r="N16" s="60">
        <f t="shared" si="3"/>
        <v>0</v>
      </c>
    </row>
    <row r="17" spans="2:14" ht="18" customHeight="1" x14ac:dyDescent="0.2">
      <c r="B17" s="59"/>
      <c r="C17" s="76"/>
      <c r="D17" s="76"/>
      <c r="E17" s="76"/>
      <c r="F17" s="76"/>
      <c r="G17" s="76"/>
      <c r="H17" s="76"/>
      <c r="I17" s="76"/>
      <c r="J17" s="76"/>
      <c r="K17" s="77"/>
      <c r="L17" s="76"/>
      <c r="M17" s="76"/>
      <c r="N17" s="76"/>
    </row>
    <row r="18" spans="2:14" ht="18" customHeight="1" thickBot="1" x14ac:dyDescent="0.25">
      <c r="B18" s="61" t="s">
        <v>35</v>
      </c>
      <c r="C18" s="62">
        <f t="shared" ref="C18:N18" si="4">SUM(C16*12/1513)</f>
        <v>0</v>
      </c>
      <c r="D18" s="62">
        <f t="shared" si="4"/>
        <v>0</v>
      </c>
      <c r="E18" s="62">
        <f t="shared" si="4"/>
        <v>0</v>
      </c>
      <c r="F18" s="62">
        <f>SUM(F16*12/1513)</f>
        <v>0</v>
      </c>
      <c r="G18" s="62">
        <f t="shared" si="4"/>
        <v>0</v>
      </c>
      <c r="H18" s="62">
        <f t="shared" si="4"/>
        <v>0</v>
      </c>
      <c r="I18" s="62">
        <f t="shared" si="4"/>
        <v>0</v>
      </c>
      <c r="J18" s="62">
        <f t="shared" si="4"/>
        <v>0</v>
      </c>
      <c r="K18" s="62">
        <f t="shared" si="4"/>
        <v>0</v>
      </c>
      <c r="L18" s="62">
        <f t="shared" si="4"/>
        <v>0</v>
      </c>
      <c r="M18" s="62">
        <f t="shared" si="4"/>
        <v>0</v>
      </c>
      <c r="N18" s="62">
        <f t="shared" si="4"/>
        <v>0</v>
      </c>
    </row>
    <row r="19" spans="2:14" ht="33.75" customHeight="1" x14ac:dyDescent="0.2">
      <c r="B19" s="63" t="s">
        <v>36</v>
      </c>
      <c r="C19" s="75"/>
      <c r="D19" s="75"/>
      <c r="E19" s="75"/>
      <c r="F19" s="75"/>
      <c r="G19" s="75"/>
      <c r="H19" s="75"/>
      <c r="I19" s="75"/>
      <c r="J19" s="75"/>
      <c r="K19" s="75"/>
      <c r="L19" s="75"/>
      <c r="M19" s="75"/>
      <c r="N19" s="75"/>
    </row>
    <row r="20" spans="2:14" ht="33" customHeight="1" x14ac:dyDescent="0.2">
      <c r="B20" s="80" t="s">
        <v>45</v>
      </c>
      <c r="C20" s="73"/>
      <c r="D20" s="73"/>
      <c r="E20" s="73"/>
      <c r="F20" s="73"/>
      <c r="G20" s="73"/>
      <c r="H20" s="73"/>
      <c r="I20" s="73"/>
      <c r="J20" s="73"/>
      <c r="K20" s="73"/>
      <c r="L20" s="73"/>
      <c r="M20" s="73"/>
      <c r="N20" s="73"/>
    </row>
    <row r="21" spans="2:14" ht="18" customHeight="1" x14ac:dyDescent="0.2">
      <c r="B21" s="59" t="s">
        <v>37</v>
      </c>
      <c r="C21" s="60">
        <f t="shared" ref="C21:D21" si="5">SUM(C18*(C19+C20))</f>
        <v>0</v>
      </c>
      <c r="D21" s="66">
        <f t="shared" si="5"/>
        <v>0</v>
      </c>
      <c r="E21" s="60">
        <f>SUM(E18*(E19+E20))</f>
        <v>0</v>
      </c>
      <c r="F21" s="60">
        <f t="shared" ref="F21:N21" si="6">SUM(F18*(F19+F20))</f>
        <v>0</v>
      </c>
      <c r="G21" s="60">
        <f t="shared" si="6"/>
        <v>0</v>
      </c>
      <c r="H21" s="60">
        <f t="shared" si="6"/>
        <v>0</v>
      </c>
      <c r="I21" s="60">
        <f t="shared" si="6"/>
        <v>0</v>
      </c>
      <c r="J21" s="60">
        <f t="shared" si="6"/>
        <v>0</v>
      </c>
      <c r="K21" s="60">
        <f t="shared" si="6"/>
        <v>0</v>
      </c>
      <c r="L21" s="60">
        <f t="shared" si="6"/>
        <v>0</v>
      </c>
      <c r="M21" s="60">
        <f t="shared" si="6"/>
        <v>0</v>
      </c>
      <c r="N21" s="60">
        <f t="shared" si="6"/>
        <v>0</v>
      </c>
    </row>
    <row r="22" spans="2:14" ht="18" customHeight="1" x14ac:dyDescent="0.2">
      <c r="B22" s="67"/>
      <c r="C22" s="67"/>
    </row>
    <row r="23" spans="2:14" ht="18" customHeight="1" x14ac:dyDescent="0.2">
      <c r="B23" s="69" t="s">
        <v>38</v>
      </c>
      <c r="C23" s="70">
        <f>SUM(C21:N21)</f>
        <v>0</v>
      </c>
    </row>
    <row r="24" spans="2:14" ht="18" customHeight="1" x14ac:dyDescent="0.2">
      <c r="B24" s="69" t="s">
        <v>39</v>
      </c>
      <c r="C24" s="71">
        <f>C23*0.18</f>
        <v>0</v>
      </c>
    </row>
    <row r="25" spans="2:14" ht="18" customHeight="1" x14ac:dyDescent="0.2">
      <c r="B25" s="69" t="s">
        <v>40</v>
      </c>
      <c r="C25" s="70">
        <f>SUM(C19:N19)</f>
        <v>0</v>
      </c>
    </row>
    <row r="26" spans="2:14" ht="18" customHeight="1" x14ac:dyDescent="0.2">
      <c r="B26" s="69" t="s">
        <v>41</v>
      </c>
      <c r="C26" s="70">
        <f>SUM(C20:N20)</f>
        <v>0</v>
      </c>
    </row>
    <row r="27" spans="2:14" ht="18" customHeight="1" x14ac:dyDescent="0.2">
      <c r="B27" s="69" t="s">
        <v>42</v>
      </c>
      <c r="C27" s="70">
        <f>SUM(C19:N20)</f>
        <v>0</v>
      </c>
    </row>
    <row r="28" spans="2:14" ht="19.5" customHeight="1" x14ac:dyDescent="0.2">
      <c r="B28" s="69" t="s">
        <v>43</v>
      </c>
      <c r="C28" s="70">
        <f>IF(C27=0,0,(C23/C27))</f>
        <v>0</v>
      </c>
      <c r="H28" s="64"/>
    </row>
    <row r="29" spans="2:14" x14ac:dyDescent="0.2">
      <c r="B29" s="68"/>
      <c r="C29" s="68"/>
    </row>
    <row r="30" spans="2:14" ht="30.75" customHeight="1" thickBot="1" x14ac:dyDescent="0.25">
      <c r="B30" s="229" t="s">
        <v>122</v>
      </c>
      <c r="C30" s="230"/>
      <c r="D30" s="230"/>
      <c r="E30" s="51"/>
      <c r="F30" s="231"/>
      <c r="G30" s="231"/>
      <c r="H30" s="231"/>
      <c r="I30" s="52"/>
      <c r="J30" s="52"/>
      <c r="K30" s="52"/>
      <c r="L30" s="231"/>
      <c r="M30" s="231"/>
      <c r="N30" s="232"/>
    </row>
    <row r="31" spans="2:14" ht="15" thickBot="1" x14ac:dyDescent="0.25">
      <c r="B31" s="54" t="s">
        <v>18</v>
      </c>
      <c r="C31" s="235"/>
      <c r="D31" s="236"/>
      <c r="E31" s="237"/>
      <c r="F31" s="236"/>
      <c r="G31" s="236"/>
      <c r="H31" s="54" t="s">
        <v>44</v>
      </c>
      <c r="I31" s="74"/>
      <c r="J31" s="233"/>
      <c r="K31" s="233"/>
      <c r="L31" s="233"/>
      <c r="M31" s="233"/>
      <c r="N31" s="234"/>
    </row>
    <row r="32" spans="2:14" ht="15" thickBot="1" x14ac:dyDescent="0.25">
      <c r="B32" s="55"/>
      <c r="C32" s="56" t="s">
        <v>19</v>
      </c>
      <c r="D32" s="56" t="s">
        <v>20</v>
      </c>
      <c r="E32" s="57" t="s">
        <v>21</v>
      </c>
      <c r="F32" s="57" t="s">
        <v>22</v>
      </c>
      <c r="G32" s="57" t="s">
        <v>23</v>
      </c>
      <c r="H32" s="57" t="s">
        <v>24</v>
      </c>
      <c r="I32" s="57" t="s">
        <v>25</v>
      </c>
      <c r="J32" s="57" t="s">
        <v>26</v>
      </c>
      <c r="K32" s="57" t="s">
        <v>54</v>
      </c>
      <c r="L32" s="57" t="s">
        <v>55</v>
      </c>
      <c r="M32" s="57" t="s">
        <v>56</v>
      </c>
      <c r="N32" s="57" t="s">
        <v>57</v>
      </c>
    </row>
    <row r="33" spans="2:14" x14ac:dyDescent="0.2">
      <c r="B33" s="58" t="s">
        <v>27</v>
      </c>
      <c r="C33" s="72"/>
      <c r="D33" s="72"/>
      <c r="E33" s="72"/>
      <c r="F33" s="72"/>
      <c r="G33" s="72"/>
      <c r="H33" s="72"/>
      <c r="I33" s="72"/>
      <c r="J33" s="72"/>
      <c r="K33" s="72"/>
      <c r="L33" s="72"/>
      <c r="M33" s="72"/>
      <c r="N33" s="72"/>
    </row>
    <row r="34" spans="2:14" x14ac:dyDescent="0.2">
      <c r="B34" s="59" t="s">
        <v>28</v>
      </c>
      <c r="C34" s="73"/>
      <c r="D34" s="73"/>
      <c r="E34" s="73"/>
      <c r="F34" s="73"/>
      <c r="G34" s="73"/>
      <c r="H34" s="73"/>
      <c r="I34" s="73"/>
      <c r="J34" s="73"/>
      <c r="K34" s="73"/>
      <c r="L34" s="73"/>
      <c r="M34" s="73"/>
      <c r="N34" s="73"/>
    </row>
    <row r="35" spans="2:14" x14ac:dyDescent="0.2">
      <c r="B35" s="59" t="s">
        <v>29</v>
      </c>
      <c r="C35" s="60">
        <f>SUM(C33:C34)</f>
        <v>0</v>
      </c>
      <c r="D35" s="60">
        <f>SUM(D33:D34)</f>
        <v>0</v>
      </c>
      <c r="E35" s="60">
        <f>SUM(E33:E34)</f>
        <v>0</v>
      </c>
      <c r="F35" s="60">
        <f t="shared" ref="F35" si="7">SUM(F33:F34)</f>
        <v>0</v>
      </c>
      <c r="G35" s="60">
        <f>SUM(G33:G34)</f>
        <v>0</v>
      </c>
      <c r="H35" s="60">
        <f>SUM(H33:H34)</f>
        <v>0</v>
      </c>
      <c r="I35" s="60">
        <f t="shared" ref="I35:N35" si="8">SUM(I33:I34)</f>
        <v>0</v>
      </c>
      <c r="J35" s="60">
        <f t="shared" si="8"/>
        <v>0</v>
      </c>
      <c r="K35" s="60">
        <f t="shared" si="8"/>
        <v>0</v>
      </c>
      <c r="L35" s="60">
        <f t="shared" si="8"/>
        <v>0</v>
      </c>
      <c r="M35" s="60">
        <f t="shared" si="8"/>
        <v>0</v>
      </c>
      <c r="N35" s="60">
        <f t="shared" si="8"/>
        <v>0</v>
      </c>
    </row>
    <row r="36" spans="2:14" x14ac:dyDescent="0.2">
      <c r="B36" s="59"/>
      <c r="C36" s="76"/>
      <c r="D36" s="76"/>
      <c r="E36" s="76"/>
      <c r="F36" s="76"/>
      <c r="G36" s="76"/>
      <c r="H36" s="76"/>
      <c r="I36" s="76"/>
      <c r="J36" s="76"/>
      <c r="K36" s="76"/>
      <c r="L36" s="76"/>
      <c r="M36" s="76"/>
      <c r="N36" s="76"/>
    </row>
    <row r="37" spans="2:14" x14ac:dyDescent="0.2">
      <c r="B37" s="59" t="s">
        <v>30</v>
      </c>
      <c r="C37" s="60">
        <f t="shared" ref="C37:D37" si="9">SUM(C35*1.95/100)</f>
        <v>0</v>
      </c>
      <c r="D37" s="60">
        <f t="shared" si="9"/>
        <v>0</v>
      </c>
      <c r="E37" s="60">
        <f>SUM(E35*1.95/100)</f>
        <v>0</v>
      </c>
      <c r="F37" s="60">
        <f>SUM(F35*1.95/100)</f>
        <v>0</v>
      </c>
      <c r="G37" s="60">
        <f>SUM(G35*1.95/100)</f>
        <v>0</v>
      </c>
      <c r="H37" s="60">
        <f t="shared" ref="H37:N37" si="10">SUM(H35*1.95/100)</f>
        <v>0</v>
      </c>
      <c r="I37" s="60">
        <f t="shared" si="10"/>
        <v>0</v>
      </c>
      <c r="J37" s="60">
        <f t="shared" si="10"/>
        <v>0</v>
      </c>
      <c r="K37" s="60">
        <f t="shared" si="10"/>
        <v>0</v>
      </c>
      <c r="L37" s="60">
        <f t="shared" si="10"/>
        <v>0</v>
      </c>
      <c r="M37" s="60">
        <f t="shared" si="10"/>
        <v>0</v>
      </c>
      <c r="N37" s="60">
        <f t="shared" si="10"/>
        <v>0</v>
      </c>
    </row>
    <row r="38" spans="2:14" x14ac:dyDescent="0.2">
      <c r="B38" s="59" t="s">
        <v>31</v>
      </c>
      <c r="C38" s="73"/>
      <c r="D38" s="73"/>
      <c r="E38" s="73"/>
      <c r="F38" s="73"/>
      <c r="G38" s="73"/>
      <c r="H38" s="73"/>
      <c r="I38" s="73"/>
      <c r="J38" s="73"/>
      <c r="K38" s="73"/>
      <c r="L38" s="73"/>
      <c r="M38" s="73"/>
      <c r="N38" s="73"/>
    </row>
    <row r="39" spans="2:14" x14ac:dyDescent="0.2">
      <c r="B39" s="59" t="s">
        <v>32</v>
      </c>
      <c r="C39" s="73"/>
      <c r="D39" s="73"/>
      <c r="E39" s="73"/>
      <c r="F39" s="73"/>
      <c r="G39" s="73"/>
      <c r="H39" s="73"/>
      <c r="I39" s="73"/>
      <c r="J39" s="73"/>
      <c r="K39" s="73"/>
      <c r="L39" s="73"/>
      <c r="M39" s="73"/>
      <c r="N39" s="73"/>
    </row>
    <row r="40" spans="2:14" x14ac:dyDescent="0.2">
      <c r="B40" s="59" t="s">
        <v>33</v>
      </c>
      <c r="C40" s="73"/>
      <c r="D40" s="73"/>
      <c r="E40" s="73"/>
      <c r="F40" s="73"/>
      <c r="G40" s="73"/>
      <c r="H40" s="73"/>
      <c r="I40" s="73"/>
      <c r="J40" s="73"/>
      <c r="K40" s="73"/>
      <c r="L40" s="73"/>
      <c r="M40" s="73"/>
      <c r="N40" s="73"/>
    </row>
    <row r="41" spans="2:14" x14ac:dyDescent="0.2">
      <c r="B41" s="59"/>
      <c r="C41" s="73"/>
      <c r="D41" s="73"/>
      <c r="E41" s="73"/>
      <c r="F41" s="73"/>
      <c r="G41" s="73"/>
      <c r="H41" s="73"/>
      <c r="I41" s="73"/>
      <c r="J41" s="73"/>
      <c r="K41" s="73"/>
      <c r="L41" s="73"/>
      <c r="M41" s="73"/>
      <c r="N41" s="73"/>
    </row>
    <row r="42" spans="2:14" x14ac:dyDescent="0.2">
      <c r="B42" s="59" t="s">
        <v>34</v>
      </c>
      <c r="C42" s="60">
        <f t="shared" ref="C42:F42" si="11">SUM(C35:C40)</f>
        <v>0</v>
      </c>
      <c r="D42" s="60">
        <f t="shared" si="11"/>
        <v>0</v>
      </c>
      <c r="E42" s="60">
        <f t="shared" si="11"/>
        <v>0</v>
      </c>
      <c r="F42" s="60">
        <f t="shared" si="11"/>
        <v>0</v>
      </c>
      <c r="G42" s="60">
        <f>SUM(G35:G40)</f>
        <v>0</v>
      </c>
      <c r="H42" s="60">
        <f t="shared" ref="H42:N42" si="12">SUM(H35:H40)</f>
        <v>0</v>
      </c>
      <c r="I42" s="60">
        <f t="shared" si="12"/>
        <v>0</v>
      </c>
      <c r="J42" s="60">
        <f t="shared" si="12"/>
        <v>0</v>
      </c>
      <c r="K42" s="60">
        <f t="shared" si="12"/>
        <v>0</v>
      </c>
      <c r="L42" s="60">
        <f t="shared" si="12"/>
        <v>0</v>
      </c>
      <c r="M42" s="60">
        <f t="shared" si="12"/>
        <v>0</v>
      </c>
      <c r="N42" s="60">
        <f t="shared" si="12"/>
        <v>0</v>
      </c>
    </row>
    <row r="43" spans="2:14" x14ac:dyDescent="0.2">
      <c r="B43" s="59"/>
      <c r="C43" s="76"/>
      <c r="D43" s="76"/>
      <c r="E43" s="76"/>
      <c r="F43" s="76"/>
      <c r="G43" s="76"/>
      <c r="H43" s="76"/>
      <c r="I43" s="76"/>
      <c r="J43" s="76"/>
      <c r="K43" s="77"/>
      <c r="L43" s="76"/>
      <c r="M43" s="76"/>
      <c r="N43" s="76"/>
    </row>
    <row r="44" spans="2:14" ht="15" thickBot="1" x14ac:dyDescent="0.25">
      <c r="B44" s="61" t="s">
        <v>35</v>
      </c>
      <c r="C44" s="62">
        <f t="shared" ref="C44:E44" si="13">SUM(C42*12/1513)</f>
        <v>0</v>
      </c>
      <c r="D44" s="62">
        <f t="shared" si="13"/>
        <v>0</v>
      </c>
      <c r="E44" s="62">
        <f t="shared" si="13"/>
        <v>0</v>
      </c>
      <c r="F44" s="62">
        <f>SUM(F42*12/1513)</f>
        <v>0</v>
      </c>
      <c r="G44" s="62">
        <f t="shared" ref="G44:N44" si="14">SUM(G42*12/1513)</f>
        <v>0</v>
      </c>
      <c r="H44" s="62">
        <f t="shared" si="14"/>
        <v>0</v>
      </c>
      <c r="I44" s="62">
        <f t="shared" si="14"/>
        <v>0</v>
      </c>
      <c r="J44" s="62">
        <f t="shared" si="14"/>
        <v>0</v>
      </c>
      <c r="K44" s="62">
        <f t="shared" si="14"/>
        <v>0</v>
      </c>
      <c r="L44" s="62">
        <f t="shared" si="14"/>
        <v>0</v>
      </c>
      <c r="M44" s="62">
        <f t="shared" si="14"/>
        <v>0</v>
      </c>
      <c r="N44" s="62">
        <f t="shared" si="14"/>
        <v>0</v>
      </c>
    </row>
    <row r="45" spans="2:14" ht="28.5" x14ac:dyDescent="0.2">
      <c r="B45" s="63" t="s">
        <v>36</v>
      </c>
      <c r="C45" s="75"/>
      <c r="D45" s="75"/>
      <c r="E45" s="75"/>
      <c r="F45" s="75"/>
      <c r="G45" s="75"/>
      <c r="H45" s="75"/>
      <c r="I45" s="75"/>
      <c r="J45" s="75"/>
      <c r="K45" s="75"/>
      <c r="L45" s="75"/>
      <c r="M45" s="75"/>
      <c r="N45" s="75"/>
    </row>
    <row r="46" spans="2:14" ht="28.5" x14ac:dyDescent="0.2">
      <c r="B46" s="80" t="s">
        <v>46</v>
      </c>
      <c r="C46" s="73"/>
      <c r="D46" s="73"/>
      <c r="E46" s="73"/>
      <c r="F46" s="73"/>
      <c r="G46" s="73"/>
      <c r="H46" s="73"/>
      <c r="I46" s="73"/>
      <c r="J46" s="73"/>
      <c r="K46" s="73"/>
      <c r="L46" s="73"/>
      <c r="M46" s="73"/>
      <c r="N46" s="73"/>
    </row>
    <row r="47" spans="2:14" x14ac:dyDescent="0.2">
      <c r="B47" s="59" t="s">
        <v>37</v>
      </c>
      <c r="C47" s="60">
        <f t="shared" ref="C47:D47" si="15">SUM(C44*(C45+C46))</f>
        <v>0</v>
      </c>
      <c r="D47" s="66">
        <f t="shared" si="15"/>
        <v>0</v>
      </c>
      <c r="E47" s="60">
        <f>SUM(E44*(E45+E46))</f>
        <v>0</v>
      </c>
      <c r="F47" s="60">
        <f t="shared" ref="F47:N47" si="16">SUM(F44*(F45+F46))</f>
        <v>0</v>
      </c>
      <c r="G47" s="60">
        <f t="shared" si="16"/>
        <v>0</v>
      </c>
      <c r="H47" s="60">
        <f t="shared" si="16"/>
        <v>0</v>
      </c>
      <c r="I47" s="60">
        <f t="shared" si="16"/>
        <v>0</v>
      </c>
      <c r="J47" s="60">
        <f t="shared" si="16"/>
        <v>0</v>
      </c>
      <c r="K47" s="60">
        <f t="shared" si="16"/>
        <v>0</v>
      </c>
      <c r="L47" s="60">
        <f t="shared" si="16"/>
        <v>0</v>
      </c>
      <c r="M47" s="60">
        <f t="shared" si="16"/>
        <v>0</v>
      </c>
      <c r="N47" s="60">
        <f t="shared" si="16"/>
        <v>0</v>
      </c>
    </row>
    <row r="48" spans="2:14" x14ac:dyDescent="0.2">
      <c r="B48" s="67"/>
      <c r="C48" s="67"/>
    </row>
    <row r="49" spans="2:14" x14ac:dyDescent="0.2">
      <c r="B49" s="69" t="s">
        <v>38</v>
      </c>
      <c r="C49" s="70">
        <f>SUM(C47:N47)</f>
        <v>0</v>
      </c>
    </row>
    <row r="50" spans="2:14" x14ac:dyDescent="0.2">
      <c r="B50" s="69" t="s">
        <v>39</v>
      </c>
      <c r="C50" s="71">
        <f>C49*0.18</f>
        <v>0</v>
      </c>
    </row>
    <row r="51" spans="2:14" x14ac:dyDescent="0.2">
      <c r="B51" s="69" t="s">
        <v>40</v>
      </c>
      <c r="C51" s="70">
        <f>SUM(C45:N45)</f>
        <v>0</v>
      </c>
    </row>
    <row r="52" spans="2:14" x14ac:dyDescent="0.2">
      <c r="B52" s="69" t="s">
        <v>41</v>
      </c>
      <c r="C52" s="70">
        <f>SUM(C46:N46)</f>
        <v>0</v>
      </c>
    </row>
    <row r="53" spans="2:14" x14ac:dyDescent="0.2">
      <c r="B53" s="69" t="s">
        <v>42</v>
      </c>
      <c r="C53" s="70">
        <f>SUM(C45:N46)</f>
        <v>0</v>
      </c>
    </row>
    <row r="54" spans="2:14" x14ac:dyDescent="0.2">
      <c r="B54" s="69" t="s">
        <v>43</v>
      </c>
      <c r="C54" s="70">
        <f>IF(C53=0,0,(C49/C53))</f>
        <v>0</v>
      </c>
      <c r="H54" s="64"/>
    </row>
    <row r="56" spans="2:14" ht="29.25" customHeight="1" thickBot="1" x14ac:dyDescent="0.25">
      <c r="B56" s="229" t="s">
        <v>122</v>
      </c>
      <c r="C56" s="230"/>
      <c r="D56" s="230"/>
      <c r="E56" s="51"/>
      <c r="F56" s="231"/>
      <c r="G56" s="231"/>
      <c r="H56" s="231"/>
      <c r="I56" s="52"/>
      <c r="J56" s="52"/>
      <c r="K56" s="52"/>
      <c r="L56" s="231"/>
      <c r="M56" s="231"/>
      <c r="N56" s="232"/>
    </row>
    <row r="57" spans="2:14" ht="15" thickBot="1" x14ac:dyDescent="0.25">
      <c r="B57" s="54" t="s">
        <v>18</v>
      </c>
      <c r="C57" s="235"/>
      <c r="D57" s="236"/>
      <c r="E57" s="237"/>
      <c r="F57" s="236"/>
      <c r="G57" s="236"/>
      <c r="H57" s="54" t="s">
        <v>44</v>
      </c>
      <c r="I57" s="74"/>
      <c r="J57" s="233"/>
      <c r="K57" s="233"/>
      <c r="L57" s="233"/>
      <c r="M57" s="233"/>
      <c r="N57" s="234"/>
    </row>
    <row r="58" spans="2:14" ht="15" thickBot="1" x14ac:dyDescent="0.25">
      <c r="B58" s="55"/>
      <c r="C58" s="56" t="s">
        <v>19</v>
      </c>
      <c r="D58" s="56" t="s">
        <v>20</v>
      </c>
      <c r="E58" s="57" t="s">
        <v>21</v>
      </c>
      <c r="F58" s="57" t="s">
        <v>22</v>
      </c>
      <c r="G58" s="57" t="s">
        <v>23</v>
      </c>
      <c r="H58" s="57" t="s">
        <v>24</v>
      </c>
      <c r="I58" s="57" t="s">
        <v>25</v>
      </c>
      <c r="J58" s="57" t="s">
        <v>26</v>
      </c>
      <c r="K58" s="57" t="s">
        <v>54</v>
      </c>
      <c r="L58" s="57" t="s">
        <v>55</v>
      </c>
      <c r="M58" s="57" t="s">
        <v>56</v>
      </c>
      <c r="N58" s="57" t="s">
        <v>57</v>
      </c>
    </row>
    <row r="59" spans="2:14" x14ac:dyDescent="0.2">
      <c r="B59" s="58" t="s">
        <v>27</v>
      </c>
      <c r="C59" s="72"/>
      <c r="D59" s="72"/>
      <c r="E59" s="72"/>
      <c r="F59" s="72"/>
      <c r="G59" s="72"/>
      <c r="H59" s="72"/>
      <c r="I59" s="72"/>
      <c r="J59" s="72"/>
      <c r="K59" s="72"/>
      <c r="L59" s="72"/>
      <c r="M59" s="72"/>
      <c r="N59" s="72"/>
    </row>
    <row r="60" spans="2:14" x14ac:dyDescent="0.2">
      <c r="B60" s="59" t="s">
        <v>28</v>
      </c>
      <c r="C60" s="73"/>
      <c r="D60" s="73"/>
      <c r="E60" s="73"/>
      <c r="F60" s="73"/>
      <c r="G60" s="73"/>
      <c r="H60" s="73"/>
      <c r="I60" s="73"/>
      <c r="J60" s="73"/>
      <c r="K60" s="73"/>
      <c r="L60" s="73"/>
      <c r="M60" s="73"/>
      <c r="N60" s="73"/>
    </row>
    <row r="61" spans="2:14" x14ac:dyDescent="0.2">
      <c r="B61" s="59" t="s">
        <v>29</v>
      </c>
      <c r="C61" s="60">
        <f>SUM(C59:C60)</f>
        <v>0</v>
      </c>
      <c r="D61" s="60">
        <f>SUM(D59:D60)</f>
        <v>0</v>
      </c>
      <c r="E61" s="60">
        <f>SUM(E59:E60)</f>
        <v>0</v>
      </c>
      <c r="F61" s="60">
        <f t="shared" ref="F61" si="17">SUM(F59:F60)</f>
        <v>0</v>
      </c>
      <c r="G61" s="60">
        <f>SUM(G59:G60)</f>
        <v>0</v>
      </c>
      <c r="H61" s="60">
        <f>SUM(H59:H60)</f>
        <v>0</v>
      </c>
      <c r="I61" s="60">
        <f t="shared" ref="I61:N61" si="18">SUM(I59:I60)</f>
        <v>0</v>
      </c>
      <c r="J61" s="60">
        <f t="shared" si="18"/>
        <v>0</v>
      </c>
      <c r="K61" s="60">
        <f t="shared" si="18"/>
        <v>0</v>
      </c>
      <c r="L61" s="60">
        <f t="shared" si="18"/>
        <v>0</v>
      </c>
      <c r="M61" s="60">
        <f t="shared" si="18"/>
        <v>0</v>
      </c>
      <c r="N61" s="60">
        <f t="shared" si="18"/>
        <v>0</v>
      </c>
    </row>
    <row r="62" spans="2:14" x14ac:dyDescent="0.2">
      <c r="B62" s="59"/>
      <c r="C62" s="76"/>
      <c r="D62" s="76"/>
      <c r="E62" s="76"/>
      <c r="F62" s="76"/>
      <c r="G62" s="76"/>
      <c r="H62" s="76"/>
      <c r="I62" s="76"/>
      <c r="J62" s="76"/>
      <c r="K62" s="76"/>
      <c r="L62" s="76"/>
      <c r="M62" s="76"/>
      <c r="N62" s="76"/>
    </row>
    <row r="63" spans="2:14" x14ac:dyDescent="0.2">
      <c r="B63" s="59" t="s">
        <v>30</v>
      </c>
      <c r="C63" s="60">
        <f t="shared" ref="C63:D63" si="19">SUM(C61*1.95/100)</f>
        <v>0</v>
      </c>
      <c r="D63" s="60">
        <f t="shared" si="19"/>
        <v>0</v>
      </c>
      <c r="E63" s="60">
        <f>SUM(E61*1.95/100)</f>
        <v>0</v>
      </c>
      <c r="F63" s="60">
        <f>SUM(F61*1.95/100)</f>
        <v>0</v>
      </c>
      <c r="G63" s="60">
        <f>SUM(G61*1.95/100)</f>
        <v>0</v>
      </c>
      <c r="H63" s="60">
        <f t="shared" ref="H63:N63" si="20">SUM(H61*1.95/100)</f>
        <v>0</v>
      </c>
      <c r="I63" s="60">
        <f t="shared" si="20"/>
        <v>0</v>
      </c>
      <c r="J63" s="60">
        <f t="shared" si="20"/>
        <v>0</v>
      </c>
      <c r="K63" s="60">
        <f t="shared" si="20"/>
        <v>0</v>
      </c>
      <c r="L63" s="60">
        <f t="shared" si="20"/>
        <v>0</v>
      </c>
      <c r="M63" s="60">
        <f t="shared" si="20"/>
        <v>0</v>
      </c>
      <c r="N63" s="60">
        <f t="shared" si="20"/>
        <v>0</v>
      </c>
    </row>
    <row r="64" spans="2:14" x14ac:dyDescent="0.2">
      <c r="B64" s="59" t="s">
        <v>31</v>
      </c>
      <c r="C64" s="73"/>
      <c r="D64" s="73"/>
      <c r="E64" s="73"/>
      <c r="F64" s="73"/>
      <c r="G64" s="73"/>
      <c r="H64" s="73"/>
      <c r="I64" s="73"/>
      <c r="J64" s="73"/>
      <c r="K64" s="73"/>
      <c r="L64" s="73"/>
      <c r="M64" s="73"/>
      <c r="N64" s="73"/>
    </row>
    <row r="65" spans="2:14" x14ac:dyDescent="0.2">
      <c r="B65" s="59" t="s">
        <v>32</v>
      </c>
      <c r="C65" s="73"/>
      <c r="D65" s="73"/>
      <c r="E65" s="73"/>
      <c r="F65" s="73"/>
      <c r="G65" s="73"/>
      <c r="H65" s="73"/>
      <c r="I65" s="73"/>
      <c r="J65" s="73"/>
      <c r="K65" s="73"/>
      <c r="L65" s="73"/>
      <c r="M65" s="73"/>
      <c r="N65" s="73"/>
    </row>
    <row r="66" spans="2:14" x14ac:dyDescent="0.2">
      <c r="B66" s="59" t="s">
        <v>33</v>
      </c>
      <c r="C66" s="73"/>
      <c r="D66" s="73"/>
      <c r="E66" s="73"/>
      <c r="F66" s="73"/>
      <c r="G66" s="73"/>
      <c r="H66" s="73"/>
      <c r="I66" s="73"/>
      <c r="J66" s="73"/>
      <c r="K66" s="73"/>
      <c r="L66" s="73"/>
      <c r="M66" s="73"/>
      <c r="N66" s="73"/>
    </row>
    <row r="67" spans="2:14" x14ac:dyDescent="0.2">
      <c r="B67" s="59"/>
      <c r="C67" s="73"/>
      <c r="D67" s="73"/>
      <c r="E67" s="73"/>
      <c r="F67" s="73"/>
      <c r="G67" s="73"/>
      <c r="H67" s="73"/>
      <c r="I67" s="73"/>
      <c r="J67" s="73"/>
      <c r="K67" s="73"/>
      <c r="L67" s="73"/>
      <c r="M67" s="73"/>
      <c r="N67" s="73"/>
    </row>
    <row r="68" spans="2:14" x14ac:dyDescent="0.2">
      <c r="B68" s="59" t="s">
        <v>34</v>
      </c>
      <c r="C68" s="60">
        <f t="shared" ref="C68:F68" si="21">SUM(C61:C66)</f>
        <v>0</v>
      </c>
      <c r="D68" s="60">
        <f t="shared" si="21"/>
        <v>0</v>
      </c>
      <c r="E68" s="60">
        <f t="shared" si="21"/>
        <v>0</v>
      </c>
      <c r="F68" s="60">
        <f t="shared" si="21"/>
        <v>0</v>
      </c>
      <c r="G68" s="60">
        <f>SUM(G61:G66)</f>
        <v>0</v>
      </c>
      <c r="H68" s="60">
        <f t="shared" ref="H68:N68" si="22">SUM(H61:H66)</f>
        <v>0</v>
      </c>
      <c r="I68" s="60">
        <f t="shared" si="22"/>
        <v>0</v>
      </c>
      <c r="J68" s="60">
        <f t="shared" si="22"/>
        <v>0</v>
      </c>
      <c r="K68" s="60">
        <f t="shared" si="22"/>
        <v>0</v>
      </c>
      <c r="L68" s="60">
        <f t="shared" si="22"/>
        <v>0</v>
      </c>
      <c r="M68" s="60">
        <f t="shared" si="22"/>
        <v>0</v>
      </c>
      <c r="N68" s="60">
        <f t="shared" si="22"/>
        <v>0</v>
      </c>
    </row>
    <row r="69" spans="2:14" x14ac:dyDescent="0.2">
      <c r="B69" s="59"/>
      <c r="C69" s="76"/>
      <c r="D69" s="76"/>
      <c r="E69" s="76"/>
      <c r="F69" s="76"/>
      <c r="G69" s="76"/>
      <c r="H69" s="76"/>
      <c r="I69" s="76"/>
      <c r="J69" s="76"/>
      <c r="K69" s="77"/>
      <c r="L69" s="76"/>
      <c r="M69" s="76"/>
      <c r="N69" s="76"/>
    </row>
    <row r="70" spans="2:14" ht="15" thickBot="1" x14ac:dyDescent="0.25">
      <c r="B70" s="61" t="s">
        <v>35</v>
      </c>
      <c r="C70" s="62">
        <f t="shared" ref="C70:E70" si="23">SUM(C68*12/1513)</f>
        <v>0</v>
      </c>
      <c r="D70" s="62">
        <f t="shared" si="23"/>
        <v>0</v>
      </c>
      <c r="E70" s="62">
        <f t="shared" si="23"/>
        <v>0</v>
      </c>
      <c r="F70" s="62">
        <f>SUM(F68*12/1513)</f>
        <v>0</v>
      </c>
      <c r="G70" s="62">
        <f t="shared" ref="G70:N70" si="24">SUM(G68*12/1513)</f>
        <v>0</v>
      </c>
      <c r="H70" s="62">
        <f t="shared" si="24"/>
        <v>0</v>
      </c>
      <c r="I70" s="62">
        <f t="shared" si="24"/>
        <v>0</v>
      </c>
      <c r="J70" s="62">
        <f t="shared" si="24"/>
        <v>0</v>
      </c>
      <c r="K70" s="62">
        <f t="shared" si="24"/>
        <v>0</v>
      </c>
      <c r="L70" s="62">
        <f t="shared" si="24"/>
        <v>0</v>
      </c>
      <c r="M70" s="62">
        <f t="shared" si="24"/>
        <v>0</v>
      </c>
      <c r="N70" s="62">
        <f t="shared" si="24"/>
        <v>0</v>
      </c>
    </row>
    <row r="71" spans="2:14" ht="28.5" x14ac:dyDescent="0.2">
      <c r="B71" s="63" t="s">
        <v>36</v>
      </c>
      <c r="C71" s="75"/>
      <c r="D71" s="75"/>
      <c r="E71" s="75"/>
      <c r="F71" s="75"/>
      <c r="G71" s="75"/>
      <c r="H71" s="75"/>
      <c r="I71" s="75"/>
      <c r="J71" s="75"/>
      <c r="K71" s="75"/>
      <c r="L71" s="75"/>
      <c r="M71" s="75"/>
      <c r="N71" s="75"/>
    </row>
    <row r="72" spans="2:14" ht="28.5" x14ac:dyDescent="0.2">
      <c r="B72" s="80" t="s">
        <v>45</v>
      </c>
      <c r="C72" s="73"/>
      <c r="D72" s="73"/>
      <c r="E72" s="73"/>
      <c r="F72" s="73"/>
      <c r="G72" s="73"/>
      <c r="H72" s="73"/>
      <c r="I72" s="73"/>
      <c r="J72" s="73"/>
      <c r="K72" s="73"/>
      <c r="L72" s="73"/>
      <c r="M72" s="73"/>
      <c r="N72" s="73"/>
    </row>
    <row r="73" spans="2:14" x14ac:dyDescent="0.2">
      <c r="B73" s="59" t="s">
        <v>37</v>
      </c>
      <c r="C73" s="60">
        <f t="shared" ref="C73:D73" si="25">SUM(C70*(C71+C72))</f>
        <v>0</v>
      </c>
      <c r="D73" s="66">
        <f t="shared" si="25"/>
        <v>0</v>
      </c>
      <c r="E73" s="60">
        <f>SUM(E70*(E71+E72))</f>
        <v>0</v>
      </c>
      <c r="F73" s="60">
        <f t="shared" ref="F73:N73" si="26">SUM(F70*(F71+F72))</f>
        <v>0</v>
      </c>
      <c r="G73" s="60">
        <f t="shared" si="26"/>
        <v>0</v>
      </c>
      <c r="H73" s="60">
        <f t="shared" si="26"/>
        <v>0</v>
      </c>
      <c r="I73" s="60">
        <f t="shared" si="26"/>
        <v>0</v>
      </c>
      <c r="J73" s="60">
        <f t="shared" si="26"/>
        <v>0</v>
      </c>
      <c r="K73" s="60">
        <f t="shared" si="26"/>
        <v>0</v>
      </c>
      <c r="L73" s="60">
        <f t="shared" si="26"/>
        <v>0</v>
      </c>
      <c r="M73" s="60">
        <f t="shared" si="26"/>
        <v>0</v>
      </c>
      <c r="N73" s="60">
        <f t="shared" si="26"/>
        <v>0</v>
      </c>
    </row>
    <row r="74" spans="2:14" x14ac:dyDescent="0.2">
      <c r="B74" s="67"/>
      <c r="C74" s="67"/>
    </row>
    <row r="75" spans="2:14" x14ac:dyDescent="0.2">
      <c r="B75" s="69" t="s">
        <v>38</v>
      </c>
      <c r="C75" s="70">
        <f>SUM(C73:N73)</f>
        <v>0</v>
      </c>
    </row>
    <row r="76" spans="2:14" x14ac:dyDescent="0.2">
      <c r="B76" s="69" t="s">
        <v>39</v>
      </c>
      <c r="C76" s="71">
        <f>C75*0.18</f>
        <v>0</v>
      </c>
    </row>
    <row r="77" spans="2:14" x14ac:dyDescent="0.2">
      <c r="B77" s="69" t="s">
        <v>40</v>
      </c>
      <c r="C77" s="70">
        <f>SUM(C71:N71)</f>
        <v>0</v>
      </c>
    </row>
    <row r="78" spans="2:14" x14ac:dyDescent="0.2">
      <c r="B78" s="69" t="s">
        <v>41</v>
      </c>
      <c r="C78" s="70">
        <f>SUM(C72:N72)</f>
        <v>0</v>
      </c>
    </row>
    <row r="79" spans="2:14" x14ac:dyDescent="0.2">
      <c r="B79" s="69" t="s">
        <v>42</v>
      </c>
      <c r="C79" s="70">
        <f>SUM(C71:N72)</f>
        <v>0</v>
      </c>
    </row>
    <row r="80" spans="2:14" x14ac:dyDescent="0.2">
      <c r="B80" s="69" t="s">
        <v>43</v>
      </c>
      <c r="C80" s="70">
        <f>IF(C79=0,0,(C75/C79))</f>
        <v>0</v>
      </c>
      <c r="H80" s="64"/>
    </row>
    <row r="82" spans="2:14" ht="29.25" customHeight="1" thickBot="1" x14ac:dyDescent="0.25">
      <c r="B82" s="229" t="s">
        <v>122</v>
      </c>
      <c r="C82" s="230"/>
      <c r="D82" s="230"/>
      <c r="E82" s="51"/>
      <c r="F82" s="231"/>
      <c r="G82" s="231"/>
      <c r="H82" s="231"/>
      <c r="I82" s="52"/>
      <c r="J82" s="52"/>
      <c r="K82" s="52"/>
      <c r="L82" s="231"/>
      <c r="M82" s="231"/>
      <c r="N82" s="232"/>
    </row>
    <row r="83" spans="2:14" ht="15" thickBot="1" x14ac:dyDescent="0.25">
      <c r="B83" s="54" t="s">
        <v>18</v>
      </c>
      <c r="C83" s="235"/>
      <c r="D83" s="236"/>
      <c r="E83" s="237"/>
      <c r="F83" s="236"/>
      <c r="G83" s="236"/>
      <c r="H83" s="54" t="s">
        <v>44</v>
      </c>
      <c r="I83" s="74"/>
      <c r="J83" s="233"/>
      <c r="K83" s="233"/>
      <c r="L83" s="233"/>
      <c r="M83" s="233"/>
      <c r="N83" s="234"/>
    </row>
    <row r="84" spans="2:14" ht="15" thickBot="1" x14ac:dyDescent="0.25">
      <c r="B84" s="55"/>
      <c r="C84" s="56" t="s">
        <v>19</v>
      </c>
      <c r="D84" s="56" t="s">
        <v>20</v>
      </c>
      <c r="E84" s="57" t="s">
        <v>21</v>
      </c>
      <c r="F84" s="57" t="s">
        <v>22</v>
      </c>
      <c r="G84" s="57" t="s">
        <v>23</v>
      </c>
      <c r="H84" s="57" t="s">
        <v>24</v>
      </c>
      <c r="I84" s="57" t="s">
        <v>25</v>
      </c>
      <c r="J84" s="57" t="s">
        <v>26</v>
      </c>
      <c r="K84" s="57" t="s">
        <v>54</v>
      </c>
      <c r="L84" s="57" t="s">
        <v>55</v>
      </c>
      <c r="M84" s="57" t="s">
        <v>56</v>
      </c>
      <c r="N84" s="57" t="s">
        <v>57</v>
      </c>
    </row>
    <row r="85" spans="2:14" x14ac:dyDescent="0.2">
      <c r="B85" s="58" t="s">
        <v>27</v>
      </c>
      <c r="C85" s="72"/>
      <c r="D85" s="72"/>
      <c r="E85" s="72"/>
      <c r="F85" s="72"/>
      <c r="G85" s="72"/>
      <c r="H85" s="72"/>
      <c r="I85" s="72"/>
      <c r="J85" s="72"/>
      <c r="K85" s="72"/>
      <c r="L85" s="72"/>
      <c r="M85" s="72"/>
      <c r="N85" s="72"/>
    </row>
    <row r="86" spans="2:14" x14ac:dyDescent="0.2">
      <c r="B86" s="59" t="s">
        <v>28</v>
      </c>
      <c r="C86" s="73"/>
      <c r="D86" s="73"/>
      <c r="E86" s="73"/>
      <c r="F86" s="73"/>
      <c r="G86" s="73"/>
      <c r="H86" s="73"/>
      <c r="I86" s="73"/>
      <c r="J86" s="73"/>
      <c r="K86" s="73"/>
      <c r="L86" s="73"/>
      <c r="M86" s="73"/>
      <c r="N86" s="73"/>
    </row>
    <row r="87" spans="2:14" x14ac:dyDescent="0.2">
      <c r="B87" s="59" t="s">
        <v>29</v>
      </c>
      <c r="C87" s="60">
        <f>SUM(C85:C86)</f>
        <v>0</v>
      </c>
      <c r="D87" s="60">
        <f>SUM(D85:D86)</f>
        <v>0</v>
      </c>
      <c r="E87" s="60">
        <f>SUM(E85:E86)</f>
        <v>0</v>
      </c>
      <c r="F87" s="60">
        <f t="shared" ref="F87" si="27">SUM(F85:F86)</f>
        <v>0</v>
      </c>
      <c r="G87" s="60">
        <f>SUM(G85:G86)</f>
        <v>0</v>
      </c>
      <c r="H87" s="60">
        <f>SUM(H85:H86)</f>
        <v>0</v>
      </c>
      <c r="I87" s="60">
        <f t="shared" ref="I87:N87" si="28">SUM(I85:I86)</f>
        <v>0</v>
      </c>
      <c r="J87" s="60">
        <f t="shared" si="28"/>
        <v>0</v>
      </c>
      <c r="K87" s="60">
        <f t="shared" si="28"/>
        <v>0</v>
      </c>
      <c r="L87" s="60">
        <f t="shared" si="28"/>
        <v>0</v>
      </c>
      <c r="M87" s="60">
        <f t="shared" si="28"/>
        <v>0</v>
      </c>
      <c r="N87" s="60">
        <f t="shared" si="28"/>
        <v>0</v>
      </c>
    </row>
    <row r="88" spans="2:14" x14ac:dyDescent="0.2">
      <c r="B88" s="59"/>
      <c r="C88" s="76"/>
      <c r="D88" s="76"/>
      <c r="E88" s="76"/>
      <c r="F88" s="76"/>
      <c r="G88" s="76"/>
      <c r="H88" s="76"/>
      <c r="I88" s="76"/>
      <c r="J88" s="76"/>
      <c r="K88" s="76"/>
      <c r="L88" s="76"/>
      <c r="M88" s="76"/>
      <c r="N88" s="76"/>
    </row>
    <row r="89" spans="2:14" x14ac:dyDescent="0.2">
      <c r="B89" s="59" t="s">
        <v>30</v>
      </c>
      <c r="C89" s="60">
        <f t="shared" ref="C89:D89" si="29">SUM(C87*1.95/100)</f>
        <v>0</v>
      </c>
      <c r="D89" s="60">
        <f t="shared" si="29"/>
        <v>0</v>
      </c>
      <c r="E89" s="60">
        <f>SUM(E87*1.95/100)</f>
        <v>0</v>
      </c>
      <c r="F89" s="60">
        <f>SUM(F87*1.95/100)</f>
        <v>0</v>
      </c>
      <c r="G89" s="60">
        <f>SUM(G87*1.95/100)</f>
        <v>0</v>
      </c>
      <c r="H89" s="60">
        <f t="shared" ref="H89:N89" si="30">SUM(H87*1.95/100)</f>
        <v>0</v>
      </c>
      <c r="I89" s="60">
        <f t="shared" si="30"/>
        <v>0</v>
      </c>
      <c r="J89" s="60">
        <f t="shared" si="30"/>
        <v>0</v>
      </c>
      <c r="K89" s="60">
        <f t="shared" si="30"/>
        <v>0</v>
      </c>
      <c r="L89" s="60">
        <f t="shared" si="30"/>
        <v>0</v>
      </c>
      <c r="M89" s="60">
        <f t="shared" si="30"/>
        <v>0</v>
      </c>
      <c r="N89" s="60">
        <f t="shared" si="30"/>
        <v>0</v>
      </c>
    </row>
    <row r="90" spans="2:14" x14ac:dyDescent="0.2">
      <c r="B90" s="59" t="s">
        <v>31</v>
      </c>
      <c r="C90" s="73"/>
      <c r="D90" s="73"/>
      <c r="E90" s="73"/>
      <c r="F90" s="73"/>
      <c r="G90" s="73"/>
      <c r="H90" s="73"/>
      <c r="I90" s="73"/>
      <c r="J90" s="73"/>
      <c r="K90" s="73"/>
      <c r="L90" s="73"/>
      <c r="M90" s="73"/>
      <c r="N90" s="73"/>
    </row>
    <row r="91" spans="2:14" x14ac:dyDescent="0.2">
      <c r="B91" s="59" t="s">
        <v>32</v>
      </c>
      <c r="C91" s="73"/>
      <c r="D91" s="73"/>
      <c r="E91" s="73"/>
      <c r="F91" s="73"/>
      <c r="G91" s="73"/>
      <c r="H91" s="73"/>
      <c r="I91" s="73"/>
      <c r="J91" s="73"/>
      <c r="K91" s="73"/>
      <c r="L91" s="73"/>
      <c r="M91" s="73"/>
      <c r="N91" s="73"/>
    </row>
    <row r="92" spans="2:14" x14ac:dyDescent="0.2">
      <c r="B92" s="59" t="s">
        <v>33</v>
      </c>
      <c r="C92" s="73"/>
      <c r="D92" s="73"/>
      <c r="E92" s="73"/>
      <c r="F92" s="73"/>
      <c r="G92" s="73"/>
      <c r="H92" s="73"/>
      <c r="I92" s="73"/>
      <c r="J92" s="73"/>
      <c r="K92" s="73"/>
      <c r="L92" s="73"/>
      <c r="M92" s="73"/>
      <c r="N92" s="73"/>
    </row>
    <row r="93" spans="2:14" x14ac:dyDescent="0.2">
      <c r="B93" s="59"/>
      <c r="C93" s="73"/>
      <c r="D93" s="73"/>
      <c r="E93" s="73"/>
      <c r="F93" s="73"/>
      <c r="G93" s="73"/>
      <c r="H93" s="73"/>
      <c r="I93" s="73"/>
      <c r="J93" s="73"/>
      <c r="K93" s="73"/>
      <c r="L93" s="73"/>
      <c r="M93" s="73"/>
      <c r="N93" s="73"/>
    </row>
    <row r="94" spans="2:14" x14ac:dyDescent="0.2">
      <c r="B94" s="59" t="s">
        <v>34</v>
      </c>
      <c r="C94" s="60">
        <f t="shared" ref="C94:F94" si="31">SUM(C87:C92)</f>
        <v>0</v>
      </c>
      <c r="D94" s="60">
        <f t="shared" si="31"/>
        <v>0</v>
      </c>
      <c r="E94" s="60">
        <f t="shared" si="31"/>
        <v>0</v>
      </c>
      <c r="F94" s="60">
        <f t="shared" si="31"/>
        <v>0</v>
      </c>
      <c r="G94" s="60">
        <f>SUM(G87:G92)</f>
        <v>0</v>
      </c>
      <c r="H94" s="60">
        <f t="shared" ref="H94:N94" si="32">SUM(H87:H92)</f>
        <v>0</v>
      </c>
      <c r="I94" s="60">
        <f t="shared" si="32"/>
        <v>0</v>
      </c>
      <c r="J94" s="60">
        <f t="shared" si="32"/>
        <v>0</v>
      </c>
      <c r="K94" s="60">
        <f t="shared" si="32"/>
        <v>0</v>
      </c>
      <c r="L94" s="60">
        <f t="shared" si="32"/>
        <v>0</v>
      </c>
      <c r="M94" s="60">
        <f t="shared" si="32"/>
        <v>0</v>
      </c>
      <c r="N94" s="60">
        <f t="shared" si="32"/>
        <v>0</v>
      </c>
    </row>
    <row r="95" spans="2:14" x14ac:dyDescent="0.2">
      <c r="B95" s="59"/>
      <c r="C95" s="76"/>
      <c r="D95" s="76"/>
      <c r="E95" s="76"/>
      <c r="F95" s="76"/>
      <c r="G95" s="76"/>
      <c r="H95" s="76"/>
      <c r="I95" s="76"/>
      <c r="J95" s="76"/>
      <c r="K95" s="77"/>
      <c r="L95" s="76"/>
      <c r="M95" s="76"/>
      <c r="N95" s="76"/>
    </row>
    <row r="96" spans="2:14" ht="15" thickBot="1" x14ac:dyDescent="0.25">
      <c r="B96" s="61" t="s">
        <v>35</v>
      </c>
      <c r="C96" s="62">
        <f t="shared" ref="C96:E96" si="33">SUM(C94*12/1513)</f>
        <v>0</v>
      </c>
      <c r="D96" s="62">
        <f t="shared" si="33"/>
        <v>0</v>
      </c>
      <c r="E96" s="62">
        <f t="shared" si="33"/>
        <v>0</v>
      </c>
      <c r="F96" s="62">
        <f>SUM(F94*12/1513)</f>
        <v>0</v>
      </c>
      <c r="G96" s="62">
        <f t="shared" ref="G96:N96" si="34">SUM(G94*12/1513)</f>
        <v>0</v>
      </c>
      <c r="H96" s="62">
        <f t="shared" si="34"/>
        <v>0</v>
      </c>
      <c r="I96" s="62">
        <f t="shared" si="34"/>
        <v>0</v>
      </c>
      <c r="J96" s="62">
        <f t="shared" si="34"/>
        <v>0</v>
      </c>
      <c r="K96" s="62">
        <f t="shared" si="34"/>
        <v>0</v>
      </c>
      <c r="L96" s="62">
        <f t="shared" si="34"/>
        <v>0</v>
      </c>
      <c r="M96" s="62">
        <f t="shared" si="34"/>
        <v>0</v>
      </c>
      <c r="N96" s="62">
        <f t="shared" si="34"/>
        <v>0</v>
      </c>
    </row>
    <row r="97" spans="2:14" ht="28.5" x14ac:dyDescent="0.2">
      <c r="B97" s="63" t="s">
        <v>36</v>
      </c>
      <c r="C97" s="75"/>
      <c r="D97" s="75"/>
      <c r="E97" s="75"/>
      <c r="F97" s="75"/>
      <c r="G97" s="75"/>
      <c r="H97" s="75"/>
      <c r="I97" s="75"/>
      <c r="J97" s="75"/>
      <c r="K97" s="75"/>
      <c r="L97" s="75"/>
      <c r="M97" s="75"/>
      <c r="N97" s="75"/>
    </row>
    <row r="98" spans="2:14" ht="28.5" x14ac:dyDescent="0.2">
      <c r="B98" s="80" t="s">
        <v>45</v>
      </c>
      <c r="C98" s="73"/>
      <c r="D98" s="73"/>
      <c r="E98" s="73"/>
      <c r="F98" s="73"/>
      <c r="G98" s="73"/>
      <c r="H98" s="73"/>
      <c r="I98" s="73"/>
      <c r="J98" s="73"/>
      <c r="K98" s="73"/>
      <c r="L98" s="73"/>
      <c r="M98" s="73"/>
      <c r="N98" s="73"/>
    </row>
    <row r="99" spans="2:14" x14ac:dyDescent="0.2">
      <c r="B99" s="59" t="s">
        <v>37</v>
      </c>
      <c r="C99" s="60">
        <f t="shared" ref="C99:D99" si="35">SUM(C96*(C97+C98))</f>
        <v>0</v>
      </c>
      <c r="D99" s="66">
        <f t="shared" si="35"/>
        <v>0</v>
      </c>
      <c r="E99" s="60">
        <f>SUM(E96*(E97+E98))</f>
        <v>0</v>
      </c>
      <c r="F99" s="60">
        <f t="shared" ref="F99:N99" si="36">SUM(F96*(F97+F98))</f>
        <v>0</v>
      </c>
      <c r="G99" s="60">
        <f t="shared" si="36"/>
        <v>0</v>
      </c>
      <c r="H99" s="60">
        <f t="shared" si="36"/>
        <v>0</v>
      </c>
      <c r="I99" s="60">
        <f t="shared" si="36"/>
        <v>0</v>
      </c>
      <c r="J99" s="60">
        <f t="shared" si="36"/>
        <v>0</v>
      </c>
      <c r="K99" s="60">
        <f t="shared" si="36"/>
        <v>0</v>
      </c>
      <c r="L99" s="60">
        <f t="shared" si="36"/>
        <v>0</v>
      </c>
      <c r="M99" s="60">
        <f t="shared" si="36"/>
        <v>0</v>
      </c>
      <c r="N99" s="60">
        <f t="shared" si="36"/>
        <v>0</v>
      </c>
    </row>
    <row r="100" spans="2:14" x14ac:dyDescent="0.2">
      <c r="B100" s="67"/>
      <c r="C100" s="67"/>
    </row>
    <row r="101" spans="2:14" x14ac:dyDescent="0.2">
      <c r="B101" s="69" t="s">
        <v>38</v>
      </c>
      <c r="C101" s="70">
        <f>SUM(C99:N99)</f>
        <v>0</v>
      </c>
    </row>
    <row r="102" spans="2:14" x14ac:dyDescent="0.2">
      <c r="B102" s="69" t="s">
        <v>39</v>
      </c>
      <c r="C102" s="71">
        <f>C101*0.18</f>
        <v>0</v>
      </c>
    </row>
    <row r="103" spans="2:14" x14ac:dyDescent="0.2">
      <c r="B103" s="69" t="s">
        <v>40</v>
      </c>
      <c r="C103" s="70">
        <f>SUM(C97:N97)</f>
        <v>0</v>
      </c>
    </row>
    <row r="104" spans="2:14" x14ac:dyDescent="0.2">
      <c r="B104" s="69" t="s">
        <v>41</v>
      </c>
      <c r="C104" s="70">
        <f>SUM(C98:N98)</f>
        <v>0</v>
      </c>
    </row>
    <row r="105" spans="2:14" x14ac:dyDescent="0.2">
      <c r="B105" s="69" t="s">
        <v>42</v>
      </c>
      <c r="C105" s="70">
        <f>SUM(C97:N98)</f>
        <v>0</v>
      </c>
    </row>
    <row r="106" spans="2:14" x14ac:dyDescent="0.2">
      <c r="B106" s="69" t="s">
        <v>43</v>
      </c>
      <c r="C106" s="70">
        <f>IF(C105=0,0,(C101/C105))</f>
        <v>0</v>
      </c>
      <c r="H106" s="64"/>
    </row>
    <row r="108" spans="2:14" ht="30" customHeight="1" thickBot="1" x14ac:dyDescent="0.25">
      <c r="B108" s="229" t="s">
        <v>122</v>
      </c>
      <c r="C108" s="230"/>
      <c r="D108" s="230"/>
      <c r="E108" s="51"/>
      <c r="F108" s="231"/>
      <c r="G108" s="231"/>
      <c r="H108" s="231"/>
      <c r="I108" s="52"/>
      <c r="J108" s="52"/>
      <c r="K108" s="52"/>
      <c r="L108" s="231"/>
      <c r="M108" s="231"/>
      <c r="N108" s="232"/>
    </row>
    <row r="109" spans="2:14" ht="15" thickBot="1" x14ac:dyDescent="0.25">
      <c r="B109" s="54" t="s">
        <v>18</v>
      </c>
      <c r="C109" s="235"/>
      <c r="D109" s="236"/>
      <c r="E109" s="237"/>
      <c r="F109" s="236"/>
      <c r="G109" s="236"/>
      <c r="H109" s="54" t="s">
        <v>44</v>
      </c>
      <c r="I109" s="74"/>
      <c r="J109" s="233"/>
      <c r="K109" s="233"/>
      <c r="L109" s="233"/>
      <c r="M109" s="233"/>
      <c r="N109" s="234"/>
    </row>
    <row r="110" spans="2:14" ht="15" thickBot="1" x14ac:dyDescent="0.25">
      <c r="B110" s="55"/>
      <c r="C110" s="56" t="s">
        <v>19</v>
      </c>
      <c r="D110" s="56" t="s">
        <v>20</v>
      </c>
      <c r="E110" s="57" t="s">
        <v>21</v>
      </c>
      <c r="F110" s="57" t="s">
        <v>22</v>
      </c>
      <c r="G110" s="57" t="s">
        <v>23</v>
      </c>
      <c r="H110" s="57" t="s">
        <v>24</v>
      </c>
      <c r="I110" s="57" t="s">
        <v>25</v>
      </c>
      <c r="J110" s="57" t="s">
        <v>26</v>
      </c>
      <c r="K110" s="57" t="s">
        <v>54</v>
      </c>
      <c r="L110" s="57" t="s">
        <v>55</v>
      </c>
      <c r="M110" s="57" t="s">
        <v>56</v>
      </c>
      <c r="N110" s="57" t="s">
        <v>57</v>
      </c>
    </row>
    <row r="111" spans="2:14" x14ac:dyDescent="0.2">
      <c r="B111" s="58" t="s">
        <v>27</v>
      </c>
      <c r="C111" s="72"/>
      <c r="D111" s="72"/>
      <c r="E111" s="72"/>
      <c r="F111" s="72"/>
      <c r="G111" s="72"/>
      <c r="H111" s="72"/>
      <c r="I111" s="72"/>
      <c r="J111" s="72"/>
      <c r="K111" s="72"/>
      <c r="L111" s="72"/>
      <c r="M111" s="72"/>
      <c r="N111" s="72"/>
    </row>
    <row r="112" spans="2:14" x14ac:dyDescent="0.2">
      <c r="B112" s="59" t="s">
        <v>28</v>
      </c>
      <c r="C112" s="73"/>
      <c r="D112" s="73"/>
      <c r="E112" s="73"/>
      <c r="F112" s="73"/>
      <c r="G112" s="73"/>
      <c r="H112" s="73"/>
      <c r="I112" s="73"/>
      <c r="J112" s="73"/>
      <c r="K112" s="73"/>
      <c r="L112" s="73"/>
      <c r="M112" s="73"/>
      <c r="N112" s="73"/>
    </row>
    <row r="113" spans="2:14" x14ac:dyDescent="0.2">
      <c r="B113" s="59" t="s">
        <v>29</v>
      </c>
      <c r="C113" s="60">
        <f>SUM(C111:C112)</f>
        <v>0</v>
      </c>
      <c r="D113" s="60">
        <f>SUM(D111:D112)</f>
        <v>0</v>
      </c>
      <c r="E113" s="60">
        <f>SUM(E111:E112)</f>
        <v>0</v>
      </c>
      <c r="F113" s="60">
        <f t="shared" ref="F113" si="37">SUM(F111:F112)</f>
        <v>0</v>
      </c>
      <c r="G113" s="60">
        <f>SUM(G111:G112)</f>
        <v>0</v>
      </c>
      <c r="H113" s="60">
        <f>SUM(H111:H112)</f>
        <v>0</v>
      </c>
      <c r="I113" s="60">
        <f t="shared" ref="I113:N113" si="38">SUM(I111:I112)</f>
        <v>0</v>
      </c>
      <c r="J113" s="60">
        <f t="shared" si="38"/>
        <v>0</v>
      </c>
      <c r="K113" s="60">
        <f t="shared" si="38"/>
        <v>0</v>
      </c>
      <c r="L113" s="60">
        <f t="shared" si="38"/>
        <v>0</v>
      </c>
      <c r="M113" s="60">
        <f t="shared" si="38"/>
        <v>0</v>
      </c>
      <c r="N113" s="60">
        <f t="shared" si="38"/>
        <v>0</v>
      </c>
    </row>
    <row r="114" spans="2:14" x14ac:dyDescent="0.2">
      <c r="B114" s="59"/>
      <c r="C114" s="76"/>
      <c r="D114" s="76"/>
      <c r="E114" s="76"/>
      <c r="F114" s="76"/>
      <c r="G114" s="76"/>
      <c r="H114" s="76"/>
      <c r="I114" s="76"/>
      <c r="J114" s="76"/>
      <c r="K114" s="76"/>
      <c r="L114" s="76"/>
      <c r="M114" s="76"/>
      <c r="N114" s="76"/>
    </row>
    <row r="115" spans="2:14" x14ac:dyDescent="0.2">
      <c r="B115" s="59" t="s">
        <v>30</v>
      </c>
      <c r="C115" s="60">
        <f t="shared" ref="C115:D115" si="39">SUM(C113*1.95/100)</f>
        <v>0</v>
      </c>
      <c r="D115" s="60">
        <f t="shared" si="39"/>
        <v>0</v>
      </c>
      <c r="E115" s="60">
        <f>SUM(E113*1.95/100)</f>
        <v>0</v>
      </c>
      <c r="F115" s="60">
        <f>SUM(F113*1.95/100)</f>
        <v>0</v>
      </c>
      <c r="G115" s="60">
        <f>SUM(G113*1.95/100)</f>
        <v>0</v>
      </c>
      <c r="H115" s="60">
        <f t="shared" ref="H115:N115" si="40">SUM(H113*1.95/100)</f>
        <v>0</v>
      </c>
      <c r="I115" s="60">
        <f t="shared" si="40"/>
        <v>0</v>
      </c>
      <c r="J115" s="60">
        <f t="shared" si="40"/>
        <v>0</v>
      </c>
      <c r="K115" s="60">
        <f t="shared" si="40"/>
        <v>0</v>
      </c>
      <c r="L115" s="60">
        <f t="shared" si="40"/>
        <v>0</v>
      </c>
      <c r="M115" s="60">
        <f t="shared" si="40"/>
        <v>0</v>
      </c>
      <c r="N115" s="60">
        <f t="shared" si="40"/>
        <v>0</v>
      </c>
    </row>
    <row r="116" spans="2:14" x14ac:dyDescent="0.2">
      <c r="B116" s="59" t="s">
        <v>31</v>
      </c>
      <c r="C116" s="73"/>
      <c r="D116" s="73"/>
      <c r="E116" s="73"/>
      <c r="F116" s="73"/>
      <c r="G116" s="73"/>
      <c r="H116" s="73"/>
      <c r="I116" s="73"/>
      <c r="J116" s="73"/>
      <c r="K116" s="73"/>
      <c r="L116" s="73"/>
      <c r="M116" s="73"/>
      <c r="N116" s="73"/>
    </row>
    <row r="117" spans="2:14" x14ac:dyDescent="0.2">
      <c r="B117" s="59" t="s">
        <v>32</v>
      </c>
      <c r="C117" s="73"/>
      <c r="D117" s="73"/>
      <c r="E117" s="73"/>
      <c r="F117" s="73"/>
      <c r="G117" s="73"/>
      <c r="H117" s="73"/>
      <c r="I117" s="73"/>
      <c r="J117" s="73"/>
      <c r="K117" s="73"/>
      <c r="L117" s="73"/>
      <c r="M117" s="73"/>
      <c r="N117" s="73"/>
    </row>
    <row r="118" spans="2:14" x14ac:dyDescent="0.2">
      <c r="B118" s="59" t="s">
        <v>33</v>
      </c>
      <c r="C118" s="73"/>
      <c r="D118" s="73"/>
      <c r="E118" s="73"/>
      <c r="F118" s="73"/>
      <c r="G118" s="73"/>
      <c r="H118" s="73"/>
      <c r="I118" s="73"/>
      <c r="J118" s="73"/>
      <c r="K118" s="73"/>
      <c r="L118" s="73"/>
      <c r="M118" s="73"/>
      <c r="N118" s="73"/>
    </row>
    <row r="119" spans="2:14" x14ac:dyDescent="0.2">
      <c r="B119" s="59"/>
      <c r="C119" s="73"/>
      <c r="D119" s="73"/>
      <c r="E119" s="73"/>
      <c r="F119" s="73"/>
      <c r="G119" s="73"/>
      <c r="H119" s="73"/>
      <c r="I119" s="73"/>
      <c r="J119" s="73"/>
      <c r="K119" s="73"/>
      <c r="L119" s="73"/>
      <c r="M119" s="73"/>
      <c r="N119" s="73"/>
    </row>
    <row r="120" spans="2:14" x14ac:dyDescent="0.2">
      <c r="B120" s="59" t="s">
        <v>34</v>
      </c>
      <c r="C120" s="60">
        <f t="shared" ref="C120:F120" si="41">SUM(C113:C118)</f>
        <v>0</v>
      </c>
      <c r="D120" s="60">
        <f t="shared" si="41"/>
        <v>0</v>
      </c>
      <c r="E120" s="60">
        <f t="shared" si="41"/>
        <v>0</v>
      </c>
      <c r="F120" s="60">
        <f t="shared" si="41"/>
        <v>0</v>
      </c>
      <c r="G120" s="60">
        <f>SUM(G113:G118)</f>
        <v>0</v>
      </c>
      <c r="H120" s="60">
        <f t="shared" ref="H120:N120" si="42">SUM(H113:H118)</f>
        <v>0</v>
      </c>
      <c r="I120" s="60">
        <f t="shared" si="42"/>
        <v>0</v>
      </c>
      <c r="J120" s="60">
        <f t="shared" si="42"/>
        <v>0</v>
      </c>
      <c r="K120" s="60">
        <f t="shared" si="42"/>
        <v>0</v>
      </c>
      <c r="L120" s="60">
        <f t="shared" si="42"/>
        <v>0</v>
      </c>
      <c r="M120" s="60">
        <f t="shared" si="42"/>
        <v>0</v>
      </c>
      <c r="N120" s="60">
        <f t="shared" si="42"/>
        <v>0</v>
      </c>
    </row>
    <row r="121" spans="2:14" x14ac:dyDescent="0.2">
      <c r="B121" s="59"/>
      <c r="C121" s="76"/>
      <c r="D121" s="76"/>
      <c r="E121" s="76"/>
      <c r="F121" s="76"/>
      <c r="G121" s="76"/>
      <c r="H121" s="76"/>
      <c r="I121" s="76"/>
      <c r="J121" s="76"/>
      <c r="K121" s="77"/>
      <c r="L121" s="76"/>
      <c r="M121" s="76"/>
      <c r="N121" s="76"/>
    </row>
    <row r="122" spans="2:14" ht="15" thickBot="1" x14ac:dyDescent="0.25">
      <c r="B122" s="61" t="s">
        <v>35</v>
      </c>
      <c r="C122" s="62">
        <f t="shared" ref="C122:E122" si="43">SUM(C120*12/1513)</f>
        <v>0</v>
      </c>
      <c r="D122" s="62">
        <f t="shared" si="43"/>
        <v>0</v>
      </c>
      <c r="E122" s="62">
        <f t="shared" si="43"/>
        <v>0</v>
      </c>
      <c r="F122" s="62">
        <f>SUM(F120*12/1513)</f>
        <v>0</v>
      </c>
      <c r="G122" s="62">
        <f t="shared" ref="G122:N122" si="44">SUM(G120*12/1513)</f>
        <v>0</v>
      </c>
      <c r="H122" s="62">
        <f t="shared" si="44"/>
        <v>0</v>
      </c>
      <c r="I122" s="62">
        <f t="shared" si="44"/>
        <v>0</v>
      </c>
      <c r="J122" s="62">
        <f t="shared" si="44"/>
        <v>0</v>
      </c>
      <c r="K122" s="62">
        <f t="shared" si="44"/>
        <v>0</v>
      </c>
      <c r="L122" s="62">
        <f t="shared" si="44"/>
        <v>0</v>
      </c>
      <c r="M122" s="62">
        <f t="shared" si="44"/>
        <v>0</v>
      </c>
      <c r="N122" s="62">
        <f t="shared" si="44"/>
        <v>0</v>
      </c>
    </row>
    <row r="123" spans="2:14" ht="28.5" x14ac:dyDescent="0.2">
      <c r="B123" s="63" t="s">
        <v>36</v>
      </c>
      <c r="C123" s="75"/>
      <c r="D123" s="75"/>
      <c r="E123" s="75"/>
      <c r="F123" s="75"/>
      <c r="G123" s="75"/>
      <c r="H123" s="75"/>
      <c r="I123" s="75"/>
      <c r="J123" s="75"/>
      <c r="K123" s="75"/>
      <c r="L123" s="75"/>
      <c r="M123" s="75"/>
      <c r="N123" s="75"/>
    </row>
    <row r="124" spans="2:14" ht="28.5" x14ac:dyDescent="0.2">
      <c r="B124" s="80" t="s">
        <v>45</v>
      </c>
      <c r="C124" s="73"/>
      <c r="D124" s="73"/>
      <c r="E124" s="73"/>
      <c r="F124" s="73"/>
      <c r="G124" s="73"/>
      <c r="H124" s="73"/>
      <c r="I124" s="73"/>
      <c r="J124" s="73"/>
      <c r="K124" s="73"/>
      <c r="L124" s="73"/>
      <c r="M124" s="73"/>
      <c r="N124" s="73"/>
    </row>
    <row r="125" spans="2:14" x14ac:dyDescent="0.2">
      <c r="B125" s="59" t="s">
        <v>37</v>
      </c>
      <c r="C125" s="60">
        <f t="shared" ref="C125:D125" si="45">SUM(C122*(C123+C124))</f>
        <v>0</v>
      </c>
      <c r="D125" s="66">
        <f t="shared" si="45"/>
        <v>0</v>
      </c>
      <c r="E125" s="60">
        <f>SUM(E122*(E123+E124))</f>
        <v>0</v>
      </c>
      <c r="F125" s="60">
        <f t="shared" ref="F125:N125" si="46">SUM(F122*(F123+F124))</f>
        <v>0</v>
      </c>
      <c r="G125" s="60">
        <f t="shared" si="46"/>
        <v>0</v>
      </c>
      <c r="H125" s="60">
        <f t="shared" si="46"/>
        <v>0</v>
      </c>
      <c r="I125" s="60">
        <f t="shared" si="46"/>
        <v>0</v>
      </c>
      <c r="J125" s="60">
        <f t="shared" si="46"/>
        <v>0</v>
      </c>
      <c r="K125" s="60">
        <f t="shared" si="46"/>
        <v>0</v>
      </c>
      <c r="L125" s="60">
        <f t="shared" si="46"/>
        <v>0</v>
      </c>
      <c r="M125" s="60">
        <f t="shared" si="46"/>
        <v>0</v>
      </c>
      <c r="N125" s="60">
        <f t="shared" si="46"/>
        <v>0</v>
      </c>
    </row>
    <row r="126" spans="2:14" x14ac:dyDescent="0.2">
      <c r="B126" s="67"/>
      <c r="C126" s="67"/>
    </row>
    <row r="127" spans="2:14" x14ac:dyDescent="0.2">
      <c r="B127" s="69" t="s">
        <v>38</v>
      </c>
      <c r="C127" s="70">
        <f>SUM(C125:N125)</f>
        <v>0</v>
      </c>
    </row>
    <row r="128" spans="2:14" x14ac:dyDescent="0.2">
      <c r="B128" s="69" t="s">
        <v>39</v>
      </c>
      <c r="C128" s="71">
        <f>C127*0.18</f>
        <v>0</v>
      </c>
    </row>
    <row r="129" spans="2:14" x14ac:dyDescent="0.2">
      <c r="B129" s="69" t="s">
        <v>40</v>
      </c>
      <c r="C129" s="70">
        <f>SUM(C123:N123)</f>
        <v>0</v>
      </c>
    </row>
    <row r="130" spans="2:14" x14ac:dyDescent="0.2">
      <c r="B130" s="69" t="s">
        <v>41</v>
      </c>
      <c r="C130" s="70">
        <f>SUM(C124:N124)</f>
        <v>0</v>
      </c>
    </row>
    <row r="131" spans="2:14" x14ac:dyDescent="0.2">
      <c r="B131" s="69" t="s">
        <v>42</v>
      </c>
      <c r="C131" s="70">
        <f>SUM(C123:N124)</f>
        <v>0</v>
      </c>
    </row>
    <row r="132" spans="2:14" x14ac:dyDescent="0.2">
      <c r="B132" s="69" t="s">
        <v>43</v>
      </c>
      <c r="C132" s="70">
        <f>IF(C131=0,0,(C127/C131))</f>
        <v>0</v>
      </c>
      <c r="H132" s="64"/>
    </row>
    <row r="134" spans="2:14" ht="29.25" customHeight="1" thickBot="1" x14ac:dyDescent="0.25">
      <c r="B134" s="229" t="s">
        <v>122</v>
      </c>
      <c r="C134" s="230"/>
      <c r="D134" s="230"/>
      <c r="E134" s="51"/>
      <c r="F134" s="231"/>
      <c r="G134" s="231"/>
      <c r="H134" s="231"/>
      <c r="I134" s="52"/>
      <c r="J134" s="52"/>
      <c r="K134" s="52"/>
      <c r="L134" s="231"/>
      <c r="M134" s="231"/>
      <c r="N134" s="232"/>
    </row>
    <row r="135" spans="2:14" ht="15" thickBot="1" x14ac:dyDescent="0.25">
      <c r="B135" s="54" t="s">
        <v>18</v>
      </c>
      <c r="C135" s="235"/>
      <c r="D135" s="236"/>
      <c r="E135" s="237"/>
      <c r="F135" s="236"/>
      <c r="G135" s="236"/>
      <c r="H135" s="54" t="s">
        <v>44</v>
      </c>
      <c r="I135" s="74"/>
      <c r="J135" s="233"/>
      <c r="K135" s="233"/>
      <c r="L135" s="233"/>
      <c r="M135" s="233"/>
      <c r="N135" s="234"/>
    </row>
    <row r="136" spans="2:14" ht="15" thickBot="1" x14ac:dyDescent="0.25">
      <c r="B136" s="55"/>
      <c r="C136" s="56" t="s">
        <v>19</v>
      </c>
      <c r="D136" s="56" t="s">
        <v>20</v>
      </c>
      <c r="E136" s="57" t="s">
        <v>21</v>
      </c>
      <c r="F136" s="57" t="s">
        <v>22</v>
      </c>
      <c r="G136" s="57" t="s">
        <v>23</v>
      </c>
      <c r="H136" s="57" t="s">
        <v>24</v>
      </c>
      <c r="I136" s="57" t="s">
        <v>25</v>
      </c>
      <c r="J136" s="57" t="s">
        <v>26</v>
      </c>
      <c r="K136" s="57" t="s">
        <v>54</v>
      </c>
      <c r="L136" s="57" t="s">
        <v>55</v>
      </c>
      <c r="M136" s="57" t="s">
        <v>56</v>
      </c>
      <c r="N136" s="57" t="s">
        <v>57</v>
      </c>
    </row>
    <row r="137" spans="2:14" x14ac:dyDescent="0.2">
      <c r="B137" s="58" t="s">
        <v>27</v>
      </c>
      <c r="C137" s="72"/>
      <c r="D137" s="72"/>
      <c r="E137" s="72"/>
      <c r="F137" s="72"/>
      <c r="G137" s="72"/>
      <c r="H137" s="72"/>
      <c r="I137" s="72"/>
      <c r="J137" s="72"/>
      <c r="K137" s="72"/>
      <c r="L137" s="72"/>
      <c r="M137" s="72"/>
      <c r="N137" s="72"/>
    </row>
    <row r="138" spans="2:14" x14ac:dyDescent="0.2">
      <c r="B138" s="59" t="s">
        <v>28</v>
      </c>
      <c r="C138" s="73"/>
      <c r="D138" s="73"/>
      <c r="E138" s="73"/>
      <c r="F138" s="73"/>
      <c r="G138" s="73"/>
      <c r="H138" s="73"/>
      <c r="I138" s="73"/>
      <c r="J138" s="73"/>
      <c r="K138" s="73"/>
      <c r="L138" s="73"/>
      <c r="M138" s="73"/>
      <c r="N138" s="73"/>
    </row>
    <row r="139" spans="2:14" x14ac:dyDescent="0.2">
      <c r="B139" s="59" t="s">
        <v>29</v>
      </c>
      <c r="C139" s="60">
        <f>SUM(C137:C138)</f>
        <v>0</v>
      </c>
      <c r="D139" s="60">
        <f>SUM(D137:D138)</f>
        <v>0</v>
      </c>
      <c r="E139" s="60">
        <f>SUM(E137:E138)</f>
        <v>0</v>
      </c>
      <c r="F139" s="60">
        <f t="shared" ref="F139" si="47">SUM(F137:F138)</f>
        <v>0</v>
      </c>
      <c r="G139" s="60">
        <f>SUM(G137:G138)</f>
        <v>0</v>
      </c>
      <c r="H139" s="60">
        <f>SUM(H137:H138)</f>
        <v>0</v>
      </c>
      <c r="I139" s="60">
        <f t="shared" ref="I139:N139" si="48">SUM(I137:I138)</f>
        <v>0</v>
      </c>
      <c r="J139" s="60">
        <f t="shared" si="48"/>
        <v>0</v>
      </c>
      <c r="K139" s="60">
        <f t="shared" si="48"/>
        <v>0</v>
      </c>
      <c r="L139" s="60">
        <f t="shared" si="48"/>
        <v>0</v>
      </c>
      <c r="M139" s="60">
        <f t="shared" si="48"/>
        <v>0</v>
      </c>
      <c r="N139" s="60">
        <f t="shared" si="48"/>
        <v>0</v>
      </c>
    </row>
    <row r="140" spans="2:14" x14ac:dyDescent="0.2">
      <c r="B140" s="59"/>
      <c r="C140" s="76"/>
      <c r="D140" s="76"/>
      <c r="E140" s="76"/>
      <c r="F140" s="76"/>
      <c r="G140" s="76"/>
      <c r="H140" s="76"/>
      <c r="I140" s="76"/>
      <c r="J140" s="76"/>
      <c r="K140" s="76"/>
      <c r="L140" s="76"/>
      <c r="M140" s="76"/>
      <c r="N140" s="76"/>
    </row>
    <row r="141" spans="2:14" x14ac:dyDescent="0.2">
      <c r="B141" s="59" t="s">
        <v>30</v>
      </c>
      <c r="C141" s="60">
        <f t="shared" ref="C141:D141" si="49">SUM(C139*1.95/100)</f>
        <v>0</v>
      </c>
      <c r="D141" s="60">
        <f t="shared" si="49"/>
        <v>0</v>
      </c>
      <c r="E141" s="60">
        <f>SUM(E139*1.95/100)</f>
        <v>0</v>
      </c>
      <c r="F141" s="60">
        <f>SUM(F139*1.95/100)</f>
        <v>0</v>
      </c>
      <c r="G141" s="60">
        <f>SUM(G139*1.95/100)</f>
        <v>0</v>
      </c>
      <c r="H141" s="60">
        <f t="shared" ref="H141:N141" si="50">SUM(H139*1.95/100)</f>
        <v>0</v>
      </c>
      <c r="I141" s="60">
        <f t="shared" si="50"/>
        <v>0</v>
      </c>
      <c r="J141" s="60">
        <f t="shared" si="50"/>
        <v>0</v>
      </c>
      <c r="K141" s="60">
        <f t="shared" si="50"/>
        <v>0</v>
      </c>
      <c r="L141" s="60">
        <f t="shared" si="50"/>
        <v>0</v>
      </c>
      <c r="M141" s="60">
        <f t="shared" si="50"/>
        <v>0</v>
      </c>
      <c r="N141" s="60">
        <f t="shared" si="50"/>
        <v>0</v>
      </c>
    </row>
    <row r="142" spans="2:14" x14ac:dyDescent="0.2">
      <c r="B142" s="59" t="s">
        <v>31</v>
      </c>
      <c r="C142" s="73"/>
      <c r="D142" s="73"/>
      <c r="E142" s="73"/>
      <c r="F142" s="73"/>
      <c r="G142" s="73"/>
      <c r="H142" s="73"/>
      <c r="I142" s="73"/>
      <c r="J142" s="73"/>
      <c r="K142" s="73"/>
      <c r="L142" s="73"/>
      <c r="M142" s="73"/>
      <c r="N142" s="73"/>
    </row>
    <row r="143" spans="2:14" x14ac:dyDescent="0.2">
      <c r="B143" s="59" t="s">
        <v>32</v>
      </c>
      <c r="C143" s="73"/>
      <c r="D143" s="73"/>
      <c r="E143" s="73"/>
      <c r="F143" s="73"/>
      <c r="G143" s="73"/>
      <c r="H143" s="73"/>
      <c r="I143" s="73"/>
      <c r="J143" s="73"/>
      <c r="K143" s="73"/>
      <c r="L143" s="73"/>
      <c r="M143" s="73"/>
      <c r="N143" s="73"/>
    </row>
    <row r="144" spans="2:14" x14ac:dyDescent="0.2">
      <c r="B144" s="59" t="s">
        <v>33</v>
      </c>
      <c r="C144" s="73"/>
      <c r="D144" s="73"/>
      <c r="E144" s="73"/>
      <c r="F144" s="73"/>
      <c r="G144" s="73"/>
      <c r="H144" s="73"/>
      <c r="I144" s="73"/>
      <c r="J144" s="73"/>
      <c r="K144" s="73"/>
      <c r="L144" s="73"/>
      <c r="M144" s="73"/>
      <c r="N144" s="73"/>
    </row>
    <row r="145" spans="2:14" x14ac:dyDescent="0.2">
      <c r="B145" s="59"/>
      <c r="C145" s="73"/>
      <c r="D145" s="73"/>
      <c r="E145" s="73"/>
      <c r="F145" s="73"/>
      <c r="G145" s="73"/>
      <c r="H145" s="73"/>
      <c r="I145" s="73"/>
      <c r="J145" s="73"/>
      <c r="K145" s="73"/>
      <c r="L145" s="73"/>
      <c r="M145" s="73"/>
      <c r="N145" s="73"/>
    </row>
    <row r="146" spans="2:14" x14ac:dyDescent="0.2">
      <c r="B146" s="59" t="s">
        <v>34</v>
      </c>
      <c r="C146" s="60">
        <f t="shared" ref="C146:F146" si="51">SUM(C139:C144)</f>
        <v>0</v>
      </c>
      <c r="D146" s="60">
        <f t="shared" si="51"/>
        <v>0</v>
      </c>
      <c r="E146" s="60">
        <f t="shared" si="51"/>
        <v>0</v>
      </c>
      <c r="F146" s="60">
        <f t="shared" si="51"/>
        <v>0</v>
      </c>
      <c r="G146" s="60">
        <f>SUM(G139:G144)</f>
        <v>0</v>
      </c>
      <c r="H146" s="60">
        <f t="shared" ref="H146:N146" si="52">SUM(H139:H144)</f>
        <v>0</v>
      </c>
      <c r="I146" s="60">
        <f t="shared" si="52"/>
        <v>0</v>
      </c>
      <c r="J146" s="60">
        <f t="shared" si="52"/>
        <v>0</v>
      </c>
      <c r="K146" s="60">
        <f t="shared" si="52"/>
        <v>0</v>
      </c>
      <c r="L146" s="60">
        <f t="shared" si="52"/>
        <v>0</v>
      </c>
      <c r="M146" s="60">
        <f t="shared" si="52"/>
        <v>0</v>
      </c>
      <c r="N146" s="60">
        <f t="shared" si="52"/>
        <v>0</v>
      </c>
    </row>
    <row r="147" spans="2:14" x14ac:dyDescent="0.2">
      <c r="B147" s="59"/>
      <c r="C147" s="76"/>
      <c r="D147" s="76"/>
      <c r="E147" s="76"/>
      <c r="F147" s="76"/>
      <c r="G147" s="76"/>
      <c r="H147" s="76"/>
      <c r="I147" s="76"/>
      <c r="J147" s="76"/>
      <c r="K147" s="77"/>
      <c r="L147" s="76"/>
      <c r="M147" s="76"/>
      <c r="N147" s="76"/>
    </row>
    <row r="148" spans="2:14" ht="15" thickBot="1" x14ac:dyDescent="0.25">
      <c r="B148" s="61" t="s">
        <v>35</v>
      </c>
      <c r="C148" s="62">
        <f t="shared" ref="C148:E148" si="53">SUM(C146*12/1513)</f>
        <v>0</v>
      </c>
      <c r="D148" s="62">
        <f t="shared" si="53"/>
        <v>0</v>
      </c>
      <c r="E148" s="62">
        <f t="shared" si="53"/>
        <v>0</v>
      </c>
      <c r="F148" s="62">
        <f>SUM(F146*12/1513)</f>
        <v>0</v>
      </c>
      <c r="G148" s="62">
        <f t="shared" ref="G148:N148" si="54">SUM(G146*12/1513)</f>
        <v>0</v>
      </c>
      <c r="H148" s="62">
        <f t="shared" si="54"/>
        <v>0</v>
      </c>
      <c r="I148" s="62">
        <f t="shared" si="54"/>
        <v>0</v>
      </c>
      <c r="J148" s="62">
        <f t="shared" si="54"/>
        <v>0</v>
      </c>
      <c r="K148" s="62">
        <f t="shared" si="54"/>
        <v>0</v>
      </c>
      <c r="L148" s="62">
        <f t="shared" si="54"/>
        <v>0</v>
      </c>
      <c r="M148" s="62">
        <f t="shared" si="54"/>
        <v>0</v>
      </c>
      <c r="N148" s="62">
        <f t="shared" si="54"/>
        <v>0</v>
      </c>
    </row>
    <row r="149" spans="2:14" ht="28.5" x14ac:dyDescent="0.2">
      <c r="B149" s="63" t="s">
        <v>36</v>
      </c>
      <c r="C149" s="75"/>
      <c r="D149" s="75"/>
      <c r="E149" s="75"/>
      <c r="F149" s="75"/>
      <c r="G149" s="75"/>
      <c r="H149" s="75"/>
      <c r="I149" s="75"/>
      <c r="J149" s="75"/>
      <c r="K149" s="75"/>
      <c r="L149" s="75"/>
      <c r="M149" s="75"/>
      <c r="N149" s="75"/>
    </row>
    <row r="150" spans="2:14" ht="28.5" x14ac:dyDescent="0.2">
      <c r="B150" s="80" t="s">
        <v>45</v>
      </c>
      <c r="C150" s="73"/>
      <c r="D150" s="73"/>
      <c r="E150" s="73"/>
      <c r="F150" s="73"/>
      <c r="G150" s="73"/>
      <c r="H150" s="73"/>
      <c r="I150" s="73"/>
      <c r="J150" s="73"/>
      <c r="K150" s="73"/>
      <c r="L150" s="73"/>
      <c r="M150" s="73"/>
      <c r="N150" s="73"/>
    </row>
    <row r="151" spans="2:14" x14ac:dyDescent="0.2">
      <c r="B151" s="59" t="s">
        <v>37</v>
      </c>
      <c r="C151" s="60">
        <f t="shared" ref="C151:D151" si="55">SUM(C148*(C149+C150))</f>
        <v>0</v>
      </c>
      <c r="D151" s="66">
        <f t="shared" si="55"/>
        <v>0</v>
      </c>
      <c r="E151" s="60">
        <f>SUM(E148*(E149+E150))</f>
        <v>0</v>
      </c>
      <c r="F151" s="60">
        <f t="shared" ref="F151:N151" si="56">SUM(F148*(F149+F150))</f>
        <v>0</v>
      </c>
      <c r="G151" s="60">
        <f t="shared" si="56"/>
        <v>0</v>
      </c>
      <c r="H151" s="60">
        <f t="shared" si="56"/>
        <v>0</v>
      </c>
      <c r="I151" s="60">
        <f t="shared" si="56"/>
        <v>0</v>
      </c>
      <c r="J151" s="60">
        <f t="shared" si="56"/>
        <v>0</v>
      </c>
      <c r="K151" s="60">
        <f t="shared" si="56"/>
        <v>0</v>
      </c>
      <c r="L151" s="60">
        <f t="shared" si="56"/>
        <v>0</v>
      </c>
      <c r="M151" s="60">
        <f t="shared" si="56"/>
        <v>0</v>
      </c>
      <c r="N151" s="60">
        <f t="shared" si="56"/>
        <v>0</v>
      </c>
    </row>
    <row r="152" spans="2:14" x14ac:dyDescent="0.2">
      <c r="B152" s="67"/>
      <c r="C152" s="67"/>
    </row>
    <row r="153" spans="2:14" x14ac:dyDescent="0.2">
      <c r="B153" s="69" t="s">
        <v>38</v>
      </c>
      <c r="C153" s="70">
        <f>SUM(C151:N151)</f>
        <v>0</v>
      </c>
    </row>
    <row r="154" spans="2:14" x14ac:dyDescent="0.2">
      <c r="B154" s="69" t="s">
        <v>39</v>
      </c>
      <c r="C154" s="71">
        <f>C153*0.18</f>
        <v>0</v>
      </c>
    </row>
    <row r="155" spans="2:14" x14ac:dyDescent="0.2">
      <c r="B155" s="69" t="s">
        <v>40</v>
      </c>
      <c r="C155" s="70">
        <f>SUM(C149:N149)</f>
        <v>0</v>
      </c>
    </row>
    <row r="156" spans="2:14" x14ac:dyDescent="0.2">
      <c r="B156" s="69" t="s">
        <v>41</v>
      </c>
      <c r="C156" s="70">
        <f>SUM(C150:N150)</f>
        <v>0</v>
      </c>
    </row>
    <row r="157" spans="2:14" x14ac:dyDescent="0.2">
      <c r="B157" s="69" t="s">
        <v>42</v>
      </c>
      <c r="C157" s="70">
        <f>SUM(C149:N150)</f>
        <v>0</v>
      </c>
    </row>
    <row r="158" spans="2:14" x14ac:dyDescent="0.2">
      <c r="B158" s="69" t="s">
        <v>43</v>
      </c>
      <c r="C158" s="70">
        <f>IF(C157=0,0,(C153/C157))</f>
        <v>0</v>
      </c>
      <c r="H158" s="64"/>
    </row>
    <row r="160" spans="2:14" ht="29.25" customHeight="1" thickBot="1" x14ac:dyDescent="0.25">
      <c r="B160" s="229" t="s">
        <v>122</v>
      </c>
      <c r="C160" s="230"/>
      <c r="D160" s="230"/>
      <c r="E160" s="51"/>
      <c r="F160" s="231"/>
      <c r="G160" s="231"/>
      <c r="H160" s="231"/>
      <c r="I160" s="52"/>
      <c r="J160" s="52"/>
      <c r="K160" s="52"/>
      <c r="L160" s="231"/>
      <c r="M160" s="231"/>
      <c r="N160" s="232"/>
    </row>
    <row r="161" spans="2:14" ht="15" thickBot="1" x14ac:dyDescent="0.25">
      <c r="B161" s="54" t="s">
        <v>18</v>
      </c>
      <c r="C161" s="235"/>
      <c r="D161" s="236"/>
      <c r="E161" s="237"/>
      <c r="F161" s="236"/>
      <c r="G161" s="236"/>
      <c r="H161" s="54" t="s">
        <v>44</v>
      </c>
      <c r="I161" s="74"/>
      <c r="J161" s="238"/>
      <c r="K161" s="238"/>
      <c r="L161" s="233"/>
      <c r="M161" s="233"/>
      <c r="N161" s="234"/>
    </row>
    <row r="162" spans="2:14" ht="15" thickBot="1" x14ac:dyDescent="0.25">
      <c r="B162" s="55"/>
      <c r="C162" s="56" t="s">
        <v>19</v>
      </c>
      <c r="D162" s="56" t="s">
        <v>20</v>
      </c>
      <c r="E162" s="57" t="s">
        <v>21</v>
      </c>
      <c r="F162" s="57" t="s">
        <v>22</v>
      </c>
      <c r="G162" s="57" t="s">
        <v>23</v>
      </c>
      <c r="H162" s="57" t="s">
        <v>24</v>
      </c>
      <c r="I162" s="57" t="s">
        <v>25</v>
      </c>
      <c r="J162" s="57" t="s">
        <v>26</v>
      </c>
      <c r="K162" s="57" t="s">
        <v>54</v>
      </c>
      <c r="L162" s="57" t="s">
        <v>55</v>
      </c>
      <c r="M162" s="57" t="s">
        <v>56</v>
      </c>
      <c r="N162" s="57" t="s">
        <v>57</v>
      </c>
    </row>
    <row r="163" spans="2:14" x14ac:dyDescent="0.2">
      <c r="B163" s="58" t="s">
        <v>27</v>
      </c>
      <c r="C163" s="72"/>
      <c r="D163" s="72"/>
      <c r="E163" s="72"/>
      <c r="F163" s="72"/>
      <c r="G163" s="72"/>
      <c r="H163" s="72"/>
      <c r="I163" s="72"/>
      <c r="J163" s="72"/>
      <c r="K163" s="72"/>
      <c r="L163" s="72"/>
      <c r="M163" s="72"/>
      <c r="N163" s="72"/>
    </row>
    <row r="164" spans="2:14" x14ac:dyDescent="0.2">
      <c r="B164" s="59" t="s">
        <v>28</v>
      </c>
      <c r="C164" s="73"/>
      <c r="D164" s="73"/>
      <c r="E164" s="73"/>
      <c r="F164" s="73"/>
      <c r="G164" s="73"/>
      <c r="H164" s="73"/>
      <c r="I164" s="73"/>
      <c r="J164" s="73"/>
      <c r="K164" s="73"/>
      <c r="L164" s="73"/>
      <c r="M164" s="73"/>
      <c r="N164" s="73"/>
    </row>
    <row r="165" spans="2:14" x14ac:dyDescent="0.2">
      <c r="B165" s="59" t="s">
        <v>29</v>
      </c>
      <c r="C165" s="60">
        <f>SUM(C163:C164)</f>
        <v>0</v>
      </c>
      <c r="D165" s="60">
        <f>SUM(D163:D164)</f>
        <v>0</v>
      </c>
      <c r="E165" s="60">
        <f>SUM(E163:E164)</f>
        <v>0</v>
      </c>
      <c r="F165" s="60">
        <f t="shared" ref="F165" si="57">SUM(F163:F164)</f>
        <v>0</v>
      </c>
      <c r="G165" s="60">
        <f>SUM(G163:G164)</f>
        <v>0</v>
      </c>
      <c r="H165" s="60">
        <f>SUM(H163:H164)</f>
        <v>0</v>
      </c>
      <c r="I165" s="60">
        <f t="shared" ref="I165:N165" si="58">SUM(I163:I164)</f>
        <v>0</v>
      </c>
      <c r="J165" s="60">
        <f t="shared" si="58"/>
        <v>0</v>
      </c>
      <c r="K165" s="60">
        <f t="shared" si="58"/>
        <v>0</v>
      </c>
      <c r="L165" s="60">
        <f t="shared" si="58"/>
        <v>0</v>
      </c>
      <c r="M165" s="60">
        <f t="shared" si="58"/>
        <v>0</v>
      </c>
      <c r="N165" s="60">
        <f t="shared" si="58"/>
        <v>0</v>
      </c>
    </row>
    <row r="166" spans="2:14" x14ac:dyDescent="0.2">
      <c r="B166" s="59"/>
      <c r="C166" s="76"/>
      <c r="D166" s="76"/>
      <c r="E166" s="76"/>
      <c r="F166" s="76"/>
      <c r="G166" s="76"/>
      <c r="H166" s="76"/>
      <c r="I166" s="76"/>
      <c r="J166" s="76"/>
      <c r="K166" s="76"/>
      <c r="L166" s="76"/>
      <c r="M166" s="76"/>
      <c r="N166" s="76"/>
    </row>
    <row r="167" spans="2:14" x14ac:dyDescent="0.2">
      <c r="B167" s="59" t="s">
        <v>30</v>
      </c>
      <c r="C167" s="60">
        <f t="shared" ref="C167:D167" si="59">SUM(C165*1.95/100)</f>
        <v>0</v>
      </c>
      <c r="D167" s="60">
        <f t="shared" si="59"/>
        <v>0</v>
      </c>
      <c r="E167" s="60">
        <f>SUM(E165*1.95/100)</f>
        <v>0</v>
      </c>
      <c r="F167" s="60">
        <f>SUM(F165*1.95/100)</f>
        <v>0</v>
      </c>
      <c r="G167" s="60">
        <f>SUM(G165*1.95/100)</f>
        <v>0</v>
      </c>
      <c r="H167" s="60">
        <f t="shared" ref="H167:N167" si="60">SUM(H165*1.95/100)</f>
        <v>0</v>
      </c>
      <c r="I167" s="60">
        <f t="shared" si="60"/>
        <v>0</v>
      </c>
      <c r="J167" s="60">
        <f t="shared" si="60"/>
        <v>0</v>
      </c>
      <c r="K167" s="60">
        <f t="shared" si="60"/>
        <v>0</v>
      </c>
      <c r="L167" s="60">
        <f t="shared" si="60"/>
        <v>0</v>
      </c>
      <c r="M167" s="60">
        <f t="shared" si="60"/>
        <v>0</v>
      </c>
      <c r="N167" s="60">
        <f t="shared" si="60"/>
        <v>0</v>
      </c>
    </row>
    <row r="168" spans="2:14" x14ac:dyDescent="0.2">
      <c r="B168" s="59" t="s">
        <v>31</v>
      </c>
      <c r="C168" s="73"/>
      <c r="D168" s="73"/>
      <c r="E168" s="73"/>
      <c r="F168" s="73"/>
      <c r="G168" s="73"/>
      <c r="H168" s="73"/>
      <c r="I168" s="73"/>
      <c r="J168" s="73"/>
      <c r="K168" s="73"/>
      <c r="L168" s="73"/>
      <c r="M168" s="73"/>
      <c r="N168" s="73"/>
    </row>
    <row r="169" spans="2:14" x14ac:dyDescent="0.2">
      <c r="B169" s="59" t="s">
        <v>32</v>
      </c>
      <c r="C169" s="73"/>
      <c r="D169" s="73"/>
      <c r="E169" s="73"/>
      <c r="F169" s="73"/>
      <c r="G169" s="73"/>
      <c r="H169" s="73"/>
      <c r="I169" s="73"/>
      <c r="J169" s="73"/>
      <c r="K169" s="73"/>
      <c r="L169" s="73"/>
      <c r="M169" s="73"/>
      <c r="N169" s="73"/>
    </row>
    <row r="170" spans="2:14" x14ac:dyDescent="0.2">
      <c r="B170" s="59" t="s">
        <v>33</v>
      </c>
      <c r="C170" s="73"/>
      <c r="D170" s="73"/>
      <c r="E170" s="73"/>
      <c r="F170" s="73"/>
      <c r="G170" s="73"/>
      <c r="H170" s="73"/>
      <c r="I170" s="73"/>
      <c r="J170" s="73"/>
      <c r="K170" s="73"/>
      <c r="L170" s="73"/>
      <c r="M170" s="73"/>
      <c r="N170" s="73"/>
    </row>
    <row r="171" spans="2:14" x14ac:dyDescent="0.2">
      <c r="B171" s="59"/>
      <c r="C171" s="73"/>
      <c r="D171" s="73"/>
      <c r="E171" s="73"/>
      <c r="F171" s="73"/>
      <c r="G171" s="73"/>
      <c r="H171" s="73"/>
      <c r="I171" s="73"/>
      <c r="J171" s="73"/>
      <c r="K171" s="73"/>
      <c r="L171" s="73"/>
      <c r="M171" s="73"/>
      <c r="N171" s="73"/>
    </row>
    <row r="172" spans="2:14" x14ac:dyDescent="0.2">
      <c r="B172" s="59" t="s">
        <v>34</v>
      </c>
      <c r="C172" s="60">
        <f t="shared" ref="C172:F172" si="61">SUM(C165:C170)</f>
        <v>0</v>
      </c>
      <c r="D172" s="60">
        <f t="shared" si="61"/>
        <v>0</v>
      </c>
      <c r="E172" s="60">
        <f t="shared" si="61"/>
        <v>0</v>
      </c>
      <c r="F172" s="60">
        <f t="shared" si="61"/>
        <v>0</v>
      </c>
      <c r="G172" s="60">
        <f>SUM(G165:G170)</f>
        <v>0</v>
      </c>
      <c r="H172" s="60">
        <f t="shared" ref="H172:N172" si="62">SUM(H165:H170)</f>
        <v>0</v>
      </c>
      <c r="I172" s="60">
        <f t="shared" si="62"/>
        <v>0</v>
      </c>
      <c r="J172" s="60">
        <f t="shared" si="62"/>
        <v>0</v>
      </c>
      <c r="K172" s="60">
        <f t="shared" si="62"/>
        <v>0</v>
      </c>
      <c r="L172" s="60">
        <f t="shared" si="62"/>
        <v>0</v>
      </c>
      <c r="M172" s="60">
        <f t="shared" si="62"/>
        <v>0</v>
      </c>
      <c r="N172" s="60">
        <f t="shared" si="62"/>
        <v>0</v>
      </c>
    </row>
    <row r="173" spans="2:14" x14ac:dyDescent="0.2">
      <c r="B173" s="59"/>
      <c r="C173" s="76"/>
      <c r="D173" s="76"/>
      <c r="E173" s="76"/>
      <c r="F173" s="76"/>
      <c r="G173" s="76"/>
      <c r="H173" s="76"/>
      <c r="I173" s="76"/>
      <c r="J173" s="76"/>
      <c r="K173" s="77"/>
      <c r="L173" s="76"/>
      <c r="M173" s="76"/>
      <c r="N173" s="76"/>
    </row>
    <row r="174" spans="2:14" ht="15" thickBot="1" x14ac:dyDescent="0.25">
      <c r="B174" s="61" t="s">
        <v>35</v>
      </c>
      <c r="C174" s="62">
        <f t="shared" ref="C174:E174" si="63">SUM(C172*12/1513)</f>
        <v>0</v>
      </c>
      <c r="D174" s="62">
        <f t="shared" si="63"/>
        <v>0</v>
      </c>
      <c r="E174" s="62">
        <f t="shared" si="63"/>
        <v>0</v>
      </c>
      <c r="F174" s="62">
        <f>SUM(F172*12/1513)</f>
        <v>0</v>
      </c>
      <c r="G174" s="62">
        <f t="shared" ref="G174:N174" si="64">SUM(G172*12/1513)</f>
        <v>0</v>
      </c>
      <c r="H174" s="62">
        <f t="shared" si="64"/>
        <v>0</v>
      </c>
      <c r="I174" s="62">
        <f t="shared" si="64"/>
        <v>0</v>
      </c>
      <c r="J174" s="62">
        <f t="shared" si="64"/>
        <v>0</v>
      </c>
      <c r="K174" s="62">
        <f t="shared" si="64"/>
        <v>0</v>
      </c>
      <c r="L174" s="62">
        <f t="shared" si="64"/>
        <v>0</v>
      </c>
      <c r="M174" s="62">
        <f t="shared" si="64"/>
        <v>0</v>
      </c>
      <c r="N174" s="62">
        <f t="shared" si="64"/>
        <v>0</v>
      </c>
    </row>
    <row r="175" spans="2:14" ht="28.5" x14ac:dyDescent="0.2">
      <c r="B175" s="63" t="s">
        <v>36</v>
      </c>
      <c r="C175" s="75"/>
      <c r="D175" s="75"/>
      <c r="E175" s="75"/>
      <c r="F175" s="75"/>
      <c r="G175" s="75"/>
      <c r="H175" s="75"/>
      <c r="I175" s="75"/>
      <c r="J175" s="75"/>
      <c r="K175" s="75"/>
      <c r="L175" s="75"/>
      <c r="M175" s="75"/>
      <c r="N175" s="75"/>
    </row>
    <row r="176" spans="2:14" ht="28.5" x14ac:dyDescent="0.2">
      <c r="B176" s="80" t="s">
        <v>45</v>
      </c>
      <c r="C176" s="73"/>
      <c r="D176" s="73"/>
      <c r="E176" s="73"/>
      <c r="F176" s="73"/>
      <c r="G176" s="73"/>
      <c r="H176" s="73"/>
      <c r="I176" s="73"/>
      <c r="J176" s="73"/>
      <c r="K176" s="73"/>
      <c r="L176" s="73"/>
      <c r="M176" s="73"/>
      <c r="N176" s="73"/>
    </row>
    <row r="177" spans="2:14" x14ac:dyDescent="0.2">
      <c r="B177" s="59" t="s">
        <v>37</v>
      </c>
      <c r="C177" s="60">
        <f t="shared" ref="C177:D177" si="65">SUM(C174*(C175+C176))</f>
        <v>0</v>
      </c>
      <c r="D177" s="66">
        <f t="shared" si="65"/>
        <v>0</v>
      </c>
      <c r="E177" s="60">
        <f>SUM(E174*(E175+E176))</f>
        <v>0</v>
      </c>
      <c r="F177" s="60">
        <f t="shared" ref="F177:N177" si="66">SUM(F174*(F175+F176))</f>
        <v>0</v>
      </c>
      <c r="G177" s="60">
        <f t="shared" si="66"/>
        <v>0</v>
      </c>
      <c r="H177" s="60">
        <f t="shared" si="66"/>
        <v>0</v>
      </c>
      <c r="I177" s="60">
        <f t="shared" si="66"/>
        <v>0</v>
      </c>
      <c r="J177" s="60">
        <f t="shared" si="66"/>
        <v>0</v>
      </c>
      <c r="K177" s="60">
        <f t="shared" si="66"/>
        <v>0</v>
      </c>
      <c r="L177" s="60">
        <f t="shared" si="66"/>
        <v>0</v>
      </c>
      <c r="M177" s="60">
        <f t="shared" si="66"/>
        <v>0</v>
      </c>
      <c r="N177" s="60">
        <f t="shared" si="66"/>
        <v>0</v>
      </c>
    </row>
    <row r="178" spans="2:14" x14ac:dyDescent="0.2">
      <c r="B178" s="67"/>
      <c r="C178" s="67"/>
    </row>
    <row r="179" spans="2:14" x14ac:dyDescent="0.2">
      <c r="B179" s="69" t="s">
        <v>38</v>
      </c>
      <c r="C179" s="70">
        <f>SUM(C177:N177)</f>
        <v>0</v>
      </c>
    </row>
    <row r="180" spans="2:14" x14ac:dyDescent="0.2">
      <c r="B180" s="69" t="s">
        <v>39</v>
      </c>
      <c r="C180" s="71">
        <f>C179*0.18</f>
        <v>0</v>
      </c>
    </row>
    <row r="181" spans="2:14" x14ac:dyDescent="0.2">
      <c r="B181" s="69" t="s">
        <v>40</v>
      </c>
      <c r="C181" s="70">
        <f>SUM(C175:N175)</f>
        <v>0</v>
      </c>
    </row>
    <row r="182" spans="2:14" x14ac:dyDescent="0.2">
      <c r="B182" s="69" t="s">
        <v>41</v>
      </c>
      <c r="C182" s="70">
        <f>SUM(C176:N176)</f>
        <v>0</v>
      </c>
    </row>
    <row r="183" spans="2:14" x14ac:dyDescent="0.2">
      <c r="B183" s="69" t="s">
        <v>42</v>
      </c>
      <c r="C183" s="70">
        <f>SUM(C175:N176)</f>
        <v>0</v>
      </c>
    </row>
    <row r="184" spans="2:14" x14ac:dyDescent="0.2">
      <c r="B184" s="69" t="s">
        <v>43</v>
      </c>
      <c r="C184" s="70">
        <f>IF(C183=0,0,(C179/C183))</f>
        <v>0</v>
      </c>
      <c r="H184" s="64"/>
    </row>
    <row r="186" spans="2:14" ht="30.75" customHeight="1" thickBot="1" x14ac:dyDescent="0.25">
      <c r="B186" s="229" t="s">
        <v>122</v>
      </c>
      <c r="C186" s="230"/>
      <c r="D186" s="230"/>
      <c r="E186" s="51"/>
      <c r="F186" s="231"/>
      <c r="G186" s="231"/>
      <c r="H186" s="231"/>
      <c r="I186" s="52"/>
      <c r="J186" s="52"/>
      <c r="K186" s="52"/>
      <c r="L186" s="231"/>
      <c r="M186" s="231"/>
      <c r="N186" s="232"/>
    </row>
    <row r="187" spans="2:14" ht="15" thickBot="1" x14ac:dyDescent="0.25">
      <c r="B187" s="54" t="s">
        <v>18</v>
      </c>
      <c r="C187" s="235"/>
      <c r="D187" s="236"/>
      <c r="E187" s="237"/>
      <c r="F187" s="236"/>
      <c r="G187" s="236"/>
      <c r="H187" s="54" t="s">
        <v>44</v>
      </c>
      <c r="I187" s="74"/>
      <c r="J187" s="233"/>
      <c r="K187" s="233"/>
      <c r="L187" s="233"/>
      <c r="M187" s="233"/>
      <c r="N187" s="234"/>
    </row>
    <row r="188" spans="2:14" ht="15" thickBot="1" x14ac:dyDescent="0.25">
      <c r="B188" s="55"/>
      <c r="C188" s="56" t="s">
        <v>19</v>
      </c>
      <c r="D188" s="56" t="s">
        <v>20</v>
      </c>
      <c r="E188" s="57" t="s">
        <v>21</v>
      </c>
      <c r="F188" s="57" t="s">
        <v>22</v>
      </c>
      <c r="G188" s="57" t="s">
        <v>23</v>
      </c>
      <c r="H188" s="57" t="s">
        <v>24</v>
      </c>
      <c r="I188" s="57" t="s">
        <v>25</v>
      </c>
      <c r="J188" s="57" t="s">
        <v>26</v>
      </c>
      <c r="K188" s="57" t="s">
        <v>54</v>
      </c>
      <c r="L188" s="57" t="s">
        <v>55</v>
      </c>
      <c r="M188" s="57" t="s">
        <v>56</v>
      </c>
      <c r="N188" s="57" t="s">
        <v>57</v>
      </c>
    </row>
    <row r="189" spans="2:14" x14ac:dyDescent="0.2">
      <c r="B189" s="58" t="s">
        <v>27</v>
      </c>
      <c r="C189" s="72"/>
      <c r="D189" s="72"/>
      <c r="E189" s="72"/>
      <c r="F189" s="72"/>
      <c r="G189" s="72"/>
      <c r="H189" s="72"/>
      <c r="I189" s="72"/>
      <c r="J189" s="72"/>
      <c r="K189" s="72"/>
      <c r="L189" s="72"/>
      <c r="M189" s="72"/>
      <c r="N189" s="72"/>
    </row>
    <row r="190" spans="2:14" x14ac:dyDescent="0.2">
      <c r="B190" s="59" t="s">
        <v>28</v>
      </c>
      <c r="C190" s="73"/>
      <c r="D190" s="73"/>
      <c r="E190" s="73"/>
      <c r="F190" s="73"/>
      <c r="G190" s="73"/>
      <c r="H190" s="73"/>
      <c r="I190" s="73"/>
      <c r="J190" s="73"/>
      <c r="K190" s="73"/>
      <c r="L190" s="73"/>
      <c r="M190" s="73"/>
      <c r="N190" s="73"/>
    </row>
    <row r="191" spans="2:14" x14ac:dyDescent="0.2">
      <c r="B191" s="59" t="s">
        <v>29</v>
      </c>
      <c r="C191" s="60">
        <f>SUM(C189:C190)</f>
        <v>0</v>
      </c>
      <c r="D191" s="60">
        <f>SUM(D189:D190)</f>
        <v>0</v>
      </c>
      <c r="E191" s="60">
        <f>SUM(E189:E190)</f>
        <v>0</v>
      </c>
      <c r="F191" s="60">
        <f t="shared" ref="F191" si="67">SUM(F189:F190)</f>
        <v>0</v>
      </c>
      <c r="G191" s="60">
        <f>SUM(G189:G190)</f>
        <v>0</v>
      </c>
      <c r="H191" s="60">
        <f>SUM(H189:H190)</f>
        <v>0</v>
      </c>
      <c r="I191" s="60">
        <f t="shared" ref="I191:N191" si="68">SUM(I189:I190)</f>
        <v>0</v>
      </c>
      <c r="J191" s="60">
        <f t="shared" si="68"/>
        <v>0</v>
      </c>
      <c r="K191" s="60">
        <f t="shared" si="68"/>
        <v>0</v>
      </c>
      <c r="L191" s="60">
        <f t="shared" si="68"/>
        <v>0</v>
      </c>
      <c r="M191" s="60">
        <f t="shared" si="68"/>
        <v>0</v>
      </c>
      <c r="N191" s="60">
        <f t="shared" si="68"/>
        <v>0</v>
      </c>
    </row>
    <row r="192" spans="2:14" x14ac:dyDescent="0.2">
      <c r="B192" s="59"/>
      <c r="C192" s="76"/>
      <c r="D192" s="76"/>
      <c r="E192" s="76"/>
      <c r="F192" s="76"/>
      <c r="G192" s="76"/>
      <c r="H192" s="76"/>
      <c r="I192" s="76"/>
      <c r="J192" s="76"/>
      <c r="K192" s="76"/>
      <c r="L192" s="76"/>
      <c r="M192" s="76"/>
      <c r="N192" s="76"/>
    </row>
    <row r="193" spans="2:14" x14ac:dyDescent="0.2">
      <c r="B193" s="59" t="s">
        <v>30</v>
      </c>
      <c r="C193" s="60">
        <f t="shared" ref="C193:D193" si="69">SUM(C191*1.95/100)</f>
        <v>0</v>
      </c>
      <c r="D193" s="60">
        <f t="shared" si="69"/>
        <v>0</v>
      </c>
      <c r="E193" s="60">
        <f>SUM(E191*1.95/100)</f>
        <v>0</v>
      </c>
      <c r="F193" s="60">
        <f>SUM(F191*1.95/100)</f>
        <v>0</v>
      </c>
      <c r="G193" s="60">
        <f>SUM(G191*1.95/100)</f>
        <v>0</v>
      </c>
      <c r="H193" s="60">
        <f t="shared" ref="H193:N193" si="70">SUM(H191*1.95/100)</f>
        <v>0</v>
      </c>
      <c r="I193" s="60">
        <f t="shared" si="70"/>
        <v>0</v>
      </c>
      <c r="J193" s="60">
        <f t="shared" si="70"/>
        <v>0</v>
      </c>
      <c r="K193" s="60">
        <f t="shared" si="70"/>
        <v>0</v>
      </c>
      <c r="L193" s="60">
        <f t="shared" si="70"/>
        <v>0</v>
      </c>
      <c r="M193" s="60">
        <f t="shared" si="70"/>
        <v>0</v>
      </c>
      <c r="N193" s="60">
        <f t="shared" si="70"/>
        <v>0</v>
      </c>
    </row>
    <row r="194" spans="2:14" x14ac:dyDescent="0.2">
      <c r="B194" s="59" t="s">
        <v>31</v>
      </c>
      <c r="C194" s="73"/>
      <c r="D194" s="73"/>
      <c r="E194" s="73"/>
      <c r="F194" s="73"/>
      <c r="G194" s="73"/>
      <c r="H194" s="73"/>
      <c r="I194" s="73"/>
      <c r="J194" s="73"/>
      <c r="K194" s="73"/>
      <c r="L194" s="73"/>
      <c r="M194" s="73"/>
      <c r="N194" s="73"/>
    </row>
    <row r="195" spans="2:14" x14ac:dyDescent="0.2">
      <c r="B195" s="59" t="s">
        <v>32</v>
      </c>
      <c r="C195" s="73"/>
      <c r="D195" s="73"/>
      <c r="E195" s="73"/>
      <c r="F195" s="73"/>
      <c r="G195" s="73"/>
      <c r="H195" s="73"/>
      <c r="I195" s="73"/>
      <c r="J195" s="73"/>
      <c r="K195" s="73"/>
      <c r="L195" s="73"/>
      <c r="M195" s="73"/>
      <c r="N195" s="73"/>
    </row>
    <row r="196" spans="2:14" x14ac:dyDescent="0.2">
      <c r="B196" s="59" t="s">
        <v>33</v>
      </c>
      <c r="C196" s="73"/>
      <c r="D196" s="73"/>
      <c r="E196" s="73"/>
      <c r="F196" s="73"/>
      <c r="G196" s="73"/>
      <c r="H196" s="73"/>
      <c r="I196" s="73"/>
      <c r="J196" s="73"/>
      <c r="K196" s="73"/>
      <c r="L196" s="73"/>
      <c r="M196" s="73"/>
      <c r="N196" s="73"/>
    </row>
    <row r="197" spans="2:14" x14ac:dyDescent="0.2">
      <c r="B197" s="59"/>
      <c r="C197" s="73"/>
      <c r="D197" s="73"/>
      <c r="E197" s="73"/>
      <c r="F197" s="73"/>
      <c r="G197" s="73"/>
      <c r="H197" s="73"/>
      <c r="I197" s="73"/>
      <c r="J197" s="73"/>
      <c r="K197" s="73"/>
      <c r="L197" s="73"/>
      <c r="M197" s="73"/>
      <c r="N197" s="73"/>
    </row>
    <row r="198" spans="2:14" x14ac:dyDescent="0.2">
      <c r="B198" s="59" t="s">
        <v>34</v>
      </c>
      <c r="C198" s="60">
        <f t="shared" ref="C198:F198" si="71">SUM(C191:C196)</f>
        <v>0</v>
      </c>
      <c r="D198" s="60">
        <f t="shared" si="71"/>
        <v>0</v>
      </c>
      <c r="E198" s="60">
        <f t="shared" si="71"/>
        <v>0</v>
      </c>
      <c r="F198" s="60">
        <f t="shared" si="71"/>
        <v>0</v>
      </c>
      <c r="G198" s="60">
        <f>SUM(G191:G196)</f>
        <v>0</v>
      </c>
      <c r="H198" s="60">
        <f t="shared" ref="H198:N198" si="72">SUM(H191:H196)</f>
        <v>0</v>
      </c>
      <c r="I198" s="60">
        <f t="shared" si="72"/>
        <v>0</v>
      </c>
      <c r="J198" s="60">
        <f t="shared" si="72"/>
        <v>0</v>
      </c>
      <c r="K198" s="60">
        <f t="shared" si="72"/>
        <v>0</v>
      </c>
      <c r="L198" s="60">
        <f t="shared" si="72"/>
        <v>0</v>
      </c>
      <c r="M198" s="60">
        <f t="shared" si="72"/>
        <v>0</v>
      </c>
      <c r="N198" s="60">
        <f t="shared" si="72"/>
        <v>0</v>
      </c>
    </row>
    <row r="199" spans="2:14" x14ac:dyDescent="0.2">
      <c r="B199" s="59"/>
      <c r="C199" s="76"/>
      <c r="D199" s="76"/>
      <c r="E199" s="76"/>
      <c r="F199" s="76"/>
      <c r="G199" s="76"/>
      <c r="H199" s="76"/>
      <c r="I199" s="76"/>
      <c r="J199" s="76"/>
      <c r="K199" s="77"/>
      <c r="L199" s="76"/>
      <c r="M199" s="76"/>
      <c r="N199" s="76"/>
    </row>
    <row r="200" spans="2:14" ht="15" thickBot="1" x14ac:dyDescent="0.25">
      <c r="B200" s="61" t="s">
        <v>35</v>
      </c>
      <c r="C200" s="62">
        <f t="shared" ref="C200:E200" si="73">SUM(C198*12/1513)</f>
        <v>0</v>
      </c>
      <c r="D200" s="62">
        <f t="shared" si="73"/>
        <v>0</v>
      </c>
      <c r="E200" s="62">
        <f t="shared" si="73"/>
        <v>0</v>
      </c>
      <c r="F200" s="62">
        <f>SUM(F198*12/1513)</f>
        <v>0</v>
      </c>
      <c r="G200" s="62">
        <f t="shared" ref="G200:N200" si="74">SUM(G198*12/1513)</f>
        <v>0</v>
      </c>
      <c r="H200" s="62">
        <f t="shared" si="74"/>
        <v>0</v>
      </c>
      <c r="I200" s="62">
        <f t="shared" si="74"/>
        <v>0</v>
      </c>
      <c r="J200" s="62">
        <f t="shared" si="74"/>
        <v>0</v>
      </c>
      <c r="K200" s="62">
        <f t="shared" si="74"/>
        <v>0</v>
      </c>
      <c r="L200" s="62">
        <f t="shared" si="74"/>
        <v>0</v>
      </c>
      <c r="M200" s="62">
        <f t="shared" si="74"/>
        <v>0</v>
      </c>
      <c r="N200" s="62">
        <f t="shared" si="74"/>
        <v>0</v>
      </c>
    </row>
    <row r="201" spans="2:14" ht="28.5" x14ac:dyDescent="0.2">
      <c r="B201" s="63" t="s">
        <v>36</v>
      </c>
      <c r="C201" s="75"/>
      <c r="D201" s="75"/>
      <c r="E201" s="75"/>
      <c r="F201" s="75"/>
      <c r="G201" s="75"/>
      <c r="H201" s="75"/>
      <c r="I201" s="75"/>
      <c r="J201" s="75"/>
      <c r="K201" s="75"/>
      <c r="L201" s="75"/>
      <c r="M201" s="75"/>
      <c r="N201" s="75"/>
    </row>
    <row r="202" spans="2:14" ht="28.5" x14ac:dyDescent="0.2">
      <c r="B202" s="80" t="s">
        <v>45</v>
      </c>
      <c r="C202" s="73"/>
      <c r="D202" s="73"/>
      <c r="E202" s="73"/>
      <c r="F202" s="73"/>
      <c r="G202" s="73"/>
      <c r="H202" s="73"/>
      <c r="I202" s="73"/>
      <c r="J202" s="73"/>
      <c r="K202" s="73"/>
      <c r="L202" s="73"/>
      <c r="M202" s="73"/>
      <c r="N202" s="73"/>
    </row>
    <row r="203" spans="2:14" x14ac:dyDescent="0.2">
      <c r="B203" s="59" t="s">
        <v>37</v>
      </c>
      <c r="C203" s="60">
        <f t="shared" ref="C203:D203" si="75">SUM(C200*(C201+C202))</f>
        <v>0</v>
      </c>
      <c r="D203" s="66">
        <f t="shared" si="75"/>
        <v>0</v>
      </c>
      <c r="E203" s="60">
        <f>SUM(E200*(E201+E202))</f>
        <v>0</v>
      </c>
      <c r="F203" s="60">
        <f t="shared" ref="F203:N203" si="76">SUM(F200*(F201+F202))</f>
        <v>0</v>
      </c>
      <c r="G203" s="60">
        <f t="shared" si="76"/>
        <v>0</v>
      </c>
      <c r="H203" s="60">
        <f t="shared" si="76"/>
        <v>0</v>
      </c>
      <c r="I203" s="60">
        <f t="shared" si="76"/>
        <v>0</v>
      </c>
      <c r="J203" s="60">
        <f t="shared" si="76"/>
        <v>0</v>
      </c>
      <c r="K203" s="60">
        <f t="shared" si="76"/>
        <v>0</v>
      </c>
      <c r="L203" s="60">
        <f t="shared" si="76"/>
        <v>0</v>
      </c>
      <c r="M203" s="60">
        <f t="shared" si="76"/>
        <v>0</v>
      </c>
      <c r="N203" s="60">
        <f t="shared" si="76"/>
        <v>0</v>
      </c>
    </row>
    <row r="204" spans="2:14" x14ac:dyDescent="0.2">
      <c r="B204" s="67"/>
      <c r="C204" s="67"/>
    </row>
    <row r="205" spans="2:14" x14ac:dyDescent="0.2">
      <c r="B205" s="69" t="s">
        <v>38</v>
      </c>
      <c r="C205" s="70">
        <f>SUM(C203:N203)</f>
        <v>0</v>
      </c>
    </row>
    <row r="206" spans="2:14" x14ac:dyDescent="0.2">
      <c r="B206" s="69" t="s">
        <v>39</v>
      </c>
      <c r="C206" s="71">
        <f>C205*0.18</f>
        <v>0</v>
      </c>
    </row>
    <row r="207" spans="2:14" x14ac:dyDescent="0.2">
      <c r="B207" s="69" t="s">
        <v>40</v>
      </c>
      <c r="C207" s="70">
        <f>SUM(C201:N201)</f>
        <v>0</v>
      </c>
      <c r="E207" s="79"/>
    </row>
    <row r="208" spans="2:14" x14ac:dyDescent="0.2">
      <c r="B208" s="69" t="s">
        <v>41</v>
      </c>
      <c r="C208" s="70">
        <f>SUM(C202:N202)</f>
        <v>0</v>
      </c>
    </row>
    <row r="209" spans="2:14" x14ac:dyDescent="0.2">
      <c r="B209" s="69" t="s">
        <v>42</v>
      </c>
      <c r="C209" s="70">
        <f>SUM(C201:N202)</f>
        <v>0</v>
      </c>
    </row>
    <row r="210" spans="2:14" x14ac:dyDescent="0.2">
      <c r="B210" s="69" t="s">
        <v>43</v>
      </c>
      <c r="C210" s="70">
        <f>IF(C209=0,0,(C205/C209))</f>
        <v>0</v>
      </c>
      <c r="H210" s="64"/>
    </row>
    <row r="212" spans="2:14" ht="29.25" customHeight="1" thickBot="1" x14ac:dyDescent="0.25">
      <c r="B212" s="229" t="s">
        <v>122</v>
      </c>
      <c r="C212" s="230"/>
      <c r="D212" s="230"/>
      <c r="E212" s="51"/>
      <c r="F212" s="231"/>
      <c r="G212" s="231"/>
      <c r="H212" s="231"/>
      <c r="I212" s="52"/>
      <c r="J212" s="52"/>
      <c r="K212" s="52"/>
      <c r="L212" s="231"/>
      <c r="M212" s="231"/>
      <c r="N212" s="232"/>
    </row>
    <row r="213" spans="2:14" ht="15" thickBot="1" x14ac:dyDescent="0.25">
      <c r="B213" s="54" t="s">
        <v>18</v>
      </c>
      <c r="C213" s="235"/>
      <c r="D213" s="236"/>
      <c r="E213" s="237"/>
      <c r="F213" s="236"/>
      <c r="G213" s="236"/>
      <c r="H213" s="54" t="s">
        <v>44</v>
      </c>
      <c r="I213" s="74"/>
      <c r="J213" s="233"/>
      <c r="K213" s="233"/>
      <c r="L213" s="233"/>
      <c r="M213" s="233"/>
      <c r="N213" s="234"/>
    </row>
    <row r="214" spans="2:14" ht="15" thickBot="1" x14ac:dyDescent="0.25">
      <c r="B214" s="55"/>
      <c r="C214" s="56" t="s">
        <v>19</v>
      </c>
      <c r="D214" s="56" t="s">
        <v>20</v>
      </c>
      <c r="E214" s="57" t="s">
        <v>21</v>
      </c>
      <c r="F214" s="57" t="s">
        <v>22</v>
      </c>
      <c r="G214" s="57" t="s">
        <v>23</v>
      </c>
      <c r="H214" s="57" t="s">
        <v>24</v>
      </c>
      <c r="I214" s="57" t="s">
        <v>25</v>
      </c>
      <c r="J214" s="57" t="s">
        <v>26</v>
      </c>
      <c r="K214" s="57" t="s">
        <v>54</v>
      </c>
      <c r="L214" s="57" t="s">
        <v>55</v>
      </c>
      <c r="M214" s="57" t="s">
        <v>56</v>
      </c>
      <c r="N214" s="57" t="s">
        <v>57</v>
      </c>
    </row>
    <row r="215" spans="2:14" x14ac:dyDescent="0.2">
      <c r="B215" s="58" t="s">
        <v>27</v>
      </c>
      <c r="C215" s="72"/>
      <c r="D215" s="72"/>
      <c r="E215" s="72"/>
      <c r="F215" s="72"/>
      <c r="G215" s="72"/>
      <c r="H215" s="72"/>
      <c r="I215" s="72"/>
      <c r="J215" s="72"/>
      <c r="K215" s="72"/>
      <c r="L215" s="72"/>
      <c r="M215" s="72"/>
      <c r="N215" s="72"/>
    </row>
    <row r="216" spans="2:14" x14ac:dyDescent="0.2">
      <c r="B216" s="59" t="s">
        <v>28</v>
      </c>
      <c r="C216" s="73"/>
      <c r="D216" s="73"/>
      <c r="E216" s="73"/>
      <c r="F216" s="73"/>
      <c r="G216" s="73"/>
      <c r="H216" s="73"/>
      <c r="I216" s="73"/>
      <c r="J216" s="73"/>
      <c r="K216" s="73"/>
      <c r="L216" s="73"/>
      <c r="M216" s="73"/>
      <c r="N216" s="73"/>
    </row>
    <row r="217" spans="2:14" x14ac:dyDescent="0.2">
      <c r="B217" s="59" t="s">
        <v>29</v>
      </c>
      <c r="C217" s="60">
        <f>SUM(C215:C216)</f>
        <v>0</v>
      </c>
      <c r="D217" s="60">
        <f>SUM(D215:D216)</f>
        <v>0</v>
      </c>
      <c r="E217" s="60">
        <f>SUM(E215:E216)</f>
        <v>0</v>
      </c>
      <c r="F217" s="60">
        <f t="shared" ref="F217" si="77">SUM(F215:F216)</f>
        <v>0</v>
      </c>
      <c r="G217" s="60">
        <f>SUM(G215:G216)</f>
        <v>0</v>
      </c>
      <c r="H217" s="60">
        <f>SUM(H215:H216)</f>
        <v>0</v>
      </c>
      <c r="I217" s="60">
        <f t="shared" ref="I217:N217" si="78">SUM(I215:I216)</f>
        <v>0</v>
      </c>
      <c r="J217" s="60">
        <f t="shared" si="78"/>
        <v>0</v>
      </c>
      <c r="K217" s="60">
        <f t="shared" si="78"/>
        <v>0</v>
      </c>
      <c r="L217" s="60">
        <f t="shared" si="78"/>
        <v>0</v>
      </c>
      <c r="M217" s="60">
        <f t="shared" si="78"/>
        <v>0</v>
      </c>
      <c r="N217" s="60">
        <f t="shared" si="78"/>
        <v>0</v>
      </c>
    </row>
    <row r="218" spans="2:14" x14ac:dyDescent="0.2">
      <c r="B218" s="59"/>
      <c r="C218" s="76"/>
      <c r="D218" s="76"/>
      <c r="E218" s="76"/>
      <c r="F218" s="76"/>
      <c r="G218" s="76"/>
      <c r="H218" s="76"/>
      <c r="I218" s="76"/>
      <c r="J218" s="76"/>
      <c r="K218" s="76"/>
      <c r="L218" s="76"/>
      <c r="M218" s="76"/>
      <c r="N218" s="76"/>
    </row>
    <row r="219" spans="2:14" x14ac:dyDescent="0.2">
      <c r="B219" s="59" t="s">
        <v>30</v>
      </c>
      <c r="C219" s="60">
        <f t="shared" ref="C219:D219" si="79">SUM(C217*1.95/100)</f>
        <v>0</v>
      </c>
      <c r="D219" s="60">
        <f t="shared" si="79"/>
        <v>0</v>
      </c>
      <c r="E219" s="60">
        <f>SUM(E217*1.95/100)</f>
        <v>0</v>
      </c>
      <c r="F219" s="60">
        <f>SUM(F217*1.95/100)</f>
        <v>0</v>
      </c>
      <c r="G219" s="60">
        <f>SUM(G217*1.95/100)</f>
        <v>0</v>
      </c>
      <c r="H219" s="60">
        <f t="shared" ref="H219:N219" si="80">SUM(H217*1.95/100)</f>
        <v>0</v>
      </c>
      <c r="I219" s="60">
        <f t="shared" si="80"/>
        <v>0</v>
      </c>
      <c r="J219" s="60">
        <f t="shared" si="80"/>
        <v>0</v>
      </c>
      <c r="K219" s="60">
        <f t="shared" si="80"/>
        <v>0</v>
      </c>
      <c r="L219" s="60">
        <f t="shared" si="80"/>
        <v>0</v>
      </c>
      <c r="M219" s="60">
        <f t="shared" si="80"/>
        <v>0</v>
      </c>
      <c r="N219" s="60">
        <f t="shared" si="80"/>
        <v>0</v>
      </c>
    </row>
    <row r="220" spans="2:14" x14ac:dyDescent="0.2">
      <c r="B220" s="59" t="s">
        <v>31</v>
      </c>
      <c r="C220" s="73"/>
      <c r="D220" s="73"/>
      <c r="E220" s="73"/>
      <c r="F220" s="73"/>
      <c r="G220" s="73"/>
      <c r="H220" s="73"/>
      <c r="I220" s="73"/>
      <c r="J220" s="73"/>
      <c r="K220" s="73"/>
      <c r="L220" s="73"/>
      <c r="M220" s="73"/>
      <c r="N220" s="73"/>
    </row>
    <row r="221" spans="2:14" x14ac:dyDescent="0.2">
      <c r="B221" s="59" t="s">
        <v>32</v>
      </c>
      <c r="C221" s="73"/>
      <c r="D221" s="73"/>
      <c r="E221" s="73"/>
      <c r="F221" s="73"/>
      <c r="G221" s="73"/>
      <c r="H221" s="73"/>
      <c r="I221" s="73"/>
      <c r="J221" s="73"/>
      <c r="K221" s="73"/>
      <c r="L221" s="73"/>
      <c r="M221" s="73"/>
      <c r="N221" s="73"/>
    </row>
    <row r="222" spans="2:14" x14ac:dyDescent="0.2">
      <c r="B222" s="59" t="s">
        <v>33</v>
      </c>
      <c r="C222" s="73"/>
      <c r="D222" s="73"/>
      <c r="E222" s="73"/>
      <c r="F222" s="73"/>
      <c r="G222" s="73"/>
      <c r="H222" s="73"/>
      <c r="I222" s="73"/>
      <c r="J222" s="73"/>
      <c r="K222" s="73"/>
      <c r="L222" s="73"/>
      <c r="M222" s="73"/>
      <c r="N222" s="73"/>
    </row>
    <row r="223" spans="2:14" x14ac:dyDescent="0.2">
      <c r="B223" s="59"/>
      <c r="C223" s="73"/>
      <c r="D223" s="73"/>
      <c r="E223" s="73"/>
      <c r="F223" s="73"/>
      <c r="G223" s="73"/>
      <c r="H223" s="73"/>
      <c r="I223" s="73"/>
      <c r="J223" s="73"/>
      <c r="K223" s="73"/>
      <c r="L223" s="73"/>
      <c r="M223" s="73"/>
      <c r="N223" s="73"/>
    </row>
    <row r="224" spans="2:14" x14ac:dyDescent="0.2">
      <c r="B224" s="59" t="s">
        <v>34</v>
      </c>
      <c r="C224" s="60">
        <f t="shared" ref="C224:F224" si="81">SUM(C217:C222)</f>
        <v>0</v>
      </c>
      <c r="D224" s="60">
        <f t="shared" si="81"/>
        <v>0</v>
      </c>
      <c r="E224" s="60">
        <f t="shared" si="81"/>
        <v>0</v>
      </c>
      <c r="F224" s="60">
        <f t="shared" si="81"/>
        <v>0</v>
      </c>
      <c r="G224" s="60">
        <f>SUM(G217:G222)</f>
        <v>0</v>
      </c>
      <c r="H224" s="60">
        <f t="shared" ref="H224:N224" si="82">SUM(H217:H222)</f>
        <v>0</v>
      </c>
      <c r="I224" s="60">
        <f t="shared" si="82"/>
        <v>0</v>
      </c>
      <c r="J224" s="60">
        <f t="shared" si="82"/>
        <v>0</v>
      </c>
      <c r="K224" s="60">
        <f t="shared" si="82"/>
        <v>0</v>
      </c>
      <c r="L224" s="60">
        <f t="shared" si="82"/>
        <v>0</v>
      </c>
      <c r="M224" s="60">
        <f t="shared" si="82"/>
        <v>0</v>
      </c>
      <c r="N224" s="60">
        <f t="shared" si="82"/>
        <v>0</v>
      </c>
    </row>
    <row r="225" spans="2:14" x14ac:dyDescent="0.2">
      <c r="B225" s="59"/>
      <c r="C225" s="76"/>
      <c r="D225" s="76"/>
      <c r="E225" s="76"/>
      <c r="F225" s="76"/>
      <c r="G225" s="76"/>
      <c r="H225" s="76"/>
      <c r="I225" s="76"/>
      <c r="J225" s="76"/>
      <c r="K225" s="77"/>
      <c r="L225" s="76"/>
      <c r="M225" s="76"/>
      <c r="N225" s="76"/>
    </row>
    <row r="226" spans="2:14" ht="15" thickBot="1" x14ac:dyDescent="0.25">
      <c r="B226" s="61" t="s">
        <v>35</v>
      </c>
      <c r="C226" s="62">
        <f t="shared" ref="C226:E226" si="83">SUM(C224*12/1513)</f>
        <v>0</v>
      </c>
      <c r="D226" s="62">
        <f t="shared" si="83"/>
        <v>0</v>
      </c>
      <c r="E226" s="62">
        <f t="shared" si="83"/>
        <v>0</v>
      </c>
      <c r="F226" s="62">
        <f>SUM(F224*12/1513)</f>
        <v>0</v>
      </c>
      <c r="G226" s="62">
        <f t="shared" ref="G226:N226" si="84">SUM(G224*12/1513)</f>
        <v>0</v>
      </c>
      <c r="H226" s="62">
        <f t="shared" si="84"/>
        <v>0</v>
      </c>
      <c r="I226" s="62">
        <f t="shared" si="84"/>
        <v>0</v>
      </c>
      <c r="J226" s="62">
        <f t="shared" si="84"/>
        <v>0</v>
      </c>
      <c r="K226" s="62">
        <f t="shared" si="84"/>
        <v>0</v>
      </c>
      <c r="L226" s="62">
        <f t="shared" si="84"/>
        <v>0</v>
      </c>
      <c r="M226" s="62">
        <f t="shared" si="84"/>
        <v>0</v>
      </c>
      <c r="N226" s="62">
        <f t="shared" si="84"/>
        <v>0</v>
      </c>
    </row>
    <row r="227" spans="2:14" ht="28.5" x14ac:dyDescent="0.2">
      <c r="B227" s="63" t="s">
        <v>36</v>
      </c>
      <c r="C227" s="75"/>
      <c r="D227" s="75"/>
      <c r="E227" s="75"/>
      <c r="F227" s="75"/>
      <c r="G227" s="75"/>
      <c r="H227" s="75"/>
      <c r="I227" s="75"/>
      <c r="J227" s="75"/>
      <c r="K227" s="75"/>
      <c r="L227" s="75"/>
      <c r="M227" s="75"/>
      <c r="N227" s="75"/>
    </row>
    <row r="228" spans="2:14" ht="28.5" x14ac:dyDescent="0.2">
      <c r="B228" s="80" t="s">
        <v>45</v>
      </c>
      <c r="C228" s="73"/>
      <c r="D228" s="73"/>
      <c r="E228" s="73"/>
      <c r="F228" s="73"/>
      <c r="G228" s="73"/>
      <c r="H228" s="73"/>
      <c r="I228" s="73"/>
      <c r="J228" s="73"/>
      <c r="K228" s="73"/>
      <c r="L228" s="73"/>
      <c r="M228" s="73"/>
      <c r="N228" s="73"/>
    </row>
    <row r="229" spans="2:14" x14ac:dyDescent="0.2">
      <c r="B229" s="59" t="s">
        <v>37</v>
      </c>
      <c r="C229" s="60">
        <f t="shared" ref="C229:D229" si="85">SUM(C226*(C227+C228))</f>
        <v>0</v>
      </c>
      <c r="D229" s="66">
        <f t="shared" si="85"/>
        <v>0</v>
      </c>
      <c r="E229" s="60">
        <f>SUM(E226*(E227+E228))</f>
        <v>0</v>
      </c>
      <c r="F229" s="60">
        <f t="shared" ref="F229:N229" si="86">SUM(F226*(F227+F228))</f>
        <v>0</v>
      </c>
      <c r="G229" s="60">
        <f t="shared" si="86"/>
        <v>0</v>
      </c>
      <c r="H229" s="60">
        <f t="shared" si="86"/>
        <v>0</v>
      </c>
      <c r="I229" s="60">
        <f t="shared" si="86"/>
        <v>0</v>
      </c>
      <c r="J229" s="60">
        <f t="shared" si="86"/>
        <v>0</v>
      </c>
      <c r="K229" s="60">
        <f t="shared" si="86"/>
        <v>0</v>
      </c>
      <c r="L229" s="60">
        <f t="shared" si="86"/>
        <v>0</v>
      </c>
      <c r="M229" s="60">
        <f t="shared" si="86"/>
        <v>0</v>
      </c>
      <c r="N229" s="60">
        <f t="shared" si="86"/>
        <v>0</v>
      </c>
    </row>
    <row r="230" spans="2:14" x14ac:dyDescent="0.2">
      <c r="B230" s="67"/>
      <c r="C230" s="67"/>
    </row>
    <row r="231" spans="2:14" x14ac:dyDescent="0.2">
      <c r="B231" s="69" t="s">
        <v>38</v>
      </c>
      <c r="C231" s="70">
        <f>SUM(C229:N229)</f>
        <v>0</v>
      </c>
    </row>
    <row r="232" spans="2:14" x14ac:dyDescent="0.2">
      <c r="B232" s="69" t="s">
        <v>39</v>
      </c>
      <c r="C232" s="71">
        <f>C231*0.18</f>
        <v>0</v>
      </c>
    </row>
    <row r="233" spans="2:14" x14ac:dyDescent="0.2">
      <c r="B233" s="69" t="s">
        <v>40</v>
      </c>
      <c r="C233" s="70">
        <f>SUM(C227:N227)</f>
        <v>0</v>
      </c>
    </row>
    <row r="234" spans="2:14" x14ac:dyDescent="0.2">
      <c r="B234" s="69" t="s">
        <v>41</v>
      </c>
      <c r="C234" s="70">
        <f>SUM(C228:N228)</f>
        <v>0</v>
      </c>
    </row>
    <row r="235" spans="2:14" x14ac:dyDescent="0.2">
      <c r="B235" s="69" t="s">
        <v>42</v>
      </c>
      <c r="C235" s="70">
        <f>SUM(C227:N228)</f>
        <v>0</v>
      </c>
    </row>
    <row r="236" spans="2:14" x14ac:dyDescent="0.2">
      <c r="B236" s="69" t="s">
        <v>43</v>
      </c>
      <c r="C236" s="70">
        <f>IF(C235=0,0,(C231/C235))</f>
        <v>0</v>
      </c>
      <c r="H236" s="64"/>
    </row>
    <row r="238" spans="2:14" ht="29.25" customHeight="1" thickBot="1" x14ac:dyDescent="0.25">
      <c r="B238" s="229" t="s">
        <v>122</v>
      </c>
      <c r="C238" s="230"/>
      <c r="D238" s="230"/>
      <c r="E238" s="51"/>
      <c r="F238" s="231"/>
      <c r="G238" s="231"/>
      <c r="H238" s="231"/>
      <c r="I238" s="52"/>
      <c r="J238" s="52"/>
      <c r="K238" s="52"/>
      <c r="L238" s="231"/>
      <c r="M238" s="231"/>
      <c r="N238" s="232"/>
    </row>
    <row r="239" spans="2:14" ht="15" thickBot="1" x14ac:dyDescent="0.25">
      <c r="B239" s="54" t="s">
        <v>18</v>
      </c>
      <c r="C239" s="235"/>
      <c r="D239" s="236"/>
      <c r="E239" s="237"/>
      <c r="F239" s="236"/>
      <c r="G239" s="236"/>
      <c r="H239" s="54" t="s">
        <v>44</v>
      </c>
      <c r="I239" s="74"/>
      <c r="J239" s="233"/>
      <c r="K239" s="233"/>
      <c r="L239" s="233"/>
      <c r="M239" s="233"/>
      <c r="N239" s="234"/>
    </row>
    <row r="240" spans="2:14" ht="15" thickBot="1" x14ac:dyDescent="0.25">
      <c r="B240" s="55"/>
      <c r="C240" s="56" t="s">
        <v>19</v>
      </c>
      <c r="D240" s="56" t="s">
        <v>20</v>
      </c>
      <c r="E240" s="57" t="s">
        <v>21</v>
      </c>
      <c r="F240" s="57" t="s">
        <v>22</v>
      </c>
      <c r="G240" s="57" t="s">
        <v>23</v>
      </c>
      <c r="H240" s="57" t="s">
        <v>24</v>
      </c>
      <c r="I240" s="57" t="s">
        <v>25</v>
      </c>
      <c r="J240" s="57" t="s">
        <v>26</v>
      </c>
      <c r="K240" s="57" t="s">
        <v>54</v>
      </c>
      <c r="L240" s="57" t="s">
        <v>55</v>
      </c>
      <c r="M240" s="57" t="s">
        <v>56</v>
      </c>
      <c r="N240" s="57" t="s">
        <v>57</v>
      </c>
    </row>
    <row r="241" spans="2:14" x14ac:dyDescent="0.2">
      <c r="B241" s="58" t="s">
        <v>27</v>
      </c>
      <c r="C241" s="72"/>
      <c r="D241" s="72"/>
      <c r="E241" s="72"/>
      <c r="F241" s="72"/>
      <c r="G241" s="72"/>
      <c r="H241" s="72"/>
      <c r="I241" s="72"/>
      <c r="J241" s="72"/>
      <c r="K241" s="72"/>
      <c r="L241" s="72"/>
      <c r="M241" s="72"/>
      <c r="N241" s="72"/>
    </row>
    <row r="242" spans="2:14" x14ac:dyDescent="0.2">
      <c r="B242" s="59" t="s">
        <v>28</v>
      </c>
      <c r="C242" s="73"/>
      <c r="D242" s="73"/>
      <c r="E242" s="73"/>
      <c r="F242" s="73"/>
      <c r="G242" s="73"/>
      <c r="H242" s="73"/>
      <c r="I242" s="73"/>
      <c r="J242" s="73"/>
      <c r="K242" s="73"/>
      <c r="L242" s="73"/>
      <c r="M242" s="73"/>
      <c r="N242" s="73"/>
    </row>
    <row r="243" spans="2:14" x14ac:dyDescent="0.2">
      <c r="B243" s="59" t="s">
        <v>29</v>
      </c>
      <c r="C243" s="60">
        <f>SUM(C241:C242)</f>
        <v>0</v>
      </c>
      <c r="D243" s="60">
        <f>SUM(D241:D242)</f>
        <v>0</v>
      </c>
      <c r="E243" s="60">
        <f>SUM(E241:E242)</f>
        <v>0</v>
      </c>
      <c r="F243" s="60">
        <f t="shared" ref="F243" si="87">SUM(F241:F242)</f>
        <v>0</v>
      </c>
      <c r="G243" s="60">
        <f>SUM(G241:G242)</f>
        <v>0</v>
      </c>
      <c r="H243" s="60">
        <f>SUM(H241:H242)</f>
        <v>0</v>
      </c>
      <c r="I243" s="60">
        <f t="shared" ref="I243:N243" si="88">SUM(I241:I242)</f>
        <v>0</v>
      </c>
      <c r="J243" s="60">
        <f t="shared" si="88"/>
        <v>0</v>
      </c>
      <c r="K243" s="60">
        <f t="shared" si="88"/>
        <v>0</v>
      </c>
      <c r="L243" s="60">
        <f t="shared" si="88"/>
        <v>0</v>
      </c>
      <c r="M243" s="60">
        <f t="shared" si="88"/>
        <v>0</v>
      </c>
      <c r="N243" s="60">
        <f t="shared" si="88"/>
        <v>0</v>
      </c>
    </row>
    <row r="244" spans="2:14" x14ac:dyDescent="0.2">
      <c r="B244" s="59"/>
      <c r="C244" s="76"/>
      <c r="D244" s="76"/>
      <c r="E244" s="76"/>
      <c r="F244" s="76"/>
      <c r="G244" s="76"/>
      <c r="H244" s="76"/>
      <c r="I244" s="76"/>
      <c r="J244" s="76"/>
      <c r="K244" s="76"/>
      <c r="L244" s="76"/>
      <c r="M244" s="76"/>
      <c r="N244" s="76"/>
    </row>
    <row r="245" spans="2:14" x14ac:dyDescent="0.2">
      <c r="B245" s="59" t="s">
        <v>30</v>
      </c>
      <c r="C245" s="60">
        <f t="shared" ref="C245:D245" si="89">SUM(C243*1.95/100)</f>
        <v>0</v>
      </c>
      <c r="D245" s="60">
        <f t="shared" si="89"/>
        <v>0</v>
      </c>
      <c r="E245" s="60">
        <f>SUM(E243*1.95/100)</f>
        <v>0</v>
      </c>
      <c r="F245" s="60">
        <f>SUM(F243*1.95/100)</f>
        <v>0</v>
      </c>
      <c r="G245" s="60">
        <f>SUM(G243*1.95/100)</f>
        <v>0</v>
      </c>
      <c r="H245" s="60">
        <f t="shared" ref="H245:N245" si="90">SUM(H243*1.95/100)</f>
        <v>0</v>
      </c>
      <c r="I245" s="60">
        <f t="shared" si="90"/>
        <v>0</v>
      </c>
      <c r="J245" s="60">
        <f t="shared" si="90"/>
        <v>0</v>
      </c>
      <c r="K245" s="60">
        <f t="shared" si="90"/>
        <v>0</v>
      </c>
      <c r="L245" s="60">
        <f t="shared" si="90"/>
        <v>0</v>
      </c>
      <c r="M245" s="60">
        <f t="shared" si="90"/>
        <v>0</v>
      </c>
      <c r="N245" s="60">
        <f t="shared" si="90"/>
        <v>0</v>
      </c>
    </row>
    <row r="246" spans="2:14" x14ac:dyDescent="0.2">
      <c r="B246" s="59" t="s">
        <v>31</v>
      </c>
      <c r="C246" s="73"/>
      <c r="D246" s="73"/>
      <c r="E246" s="73"/>
      <c r="F246" s="73"/>
      <c r="G246" s="73"/>
      <c r="H246" s="73"/>
      <c r="I246" s="73"/>
      <c r="J246" s="73"/>
      <c r="K246" s="73"/>
      <c r="L246" s="73"/>
      <c r="M246" s="73"/>
      <c r="N246" s="73"/>
    </row>
    <row r="247" spans="2:14" x14ac:dyDescent="0.2">
      <c r="B247" s="59" t="s">
        <v>32</v>
      </c>
      <c r="C247" s="73"/>
      <c r="D247" s="73"/>
      <c r="E247" s="73"/>
      <c r="F247" s="73"/>
      <c r="G247" s="73"/>
      <c r="H247" s="73"/>
      <c r="I247" s="73"/>
      <c r="J247" s="73"/>
      <c r="K247" s="73"/>
      <c r="L247" s="73"/>
      <c r="M247" s="73"/>
      <c r="N247" s="73"/>
    </row>
    <row r="248" spans="2:14" x14ac:dyDescent="0.2">
      <c r="B248" s="59" t="s">
        <v>33</v>
      </c>
      <c r="C248" s="73"/>
      <c r="D248" s="73"/>
      <c r="E248" s="73"/>
      <c r="F248" s="73"/>
      <c r="G248" s="73"/>
      <c r="H248" s="73"/>
      <c r="I248" s="73"/>
      <c r="J248" s="73"/>
      <c r="K248" s="73"/>
      <c r="L248" s="73"/>
      <c r="M248" s="73"/>
      <c r="N248" s="73"/>
    </row>
    <row r="249" spans="2:14" x14ac:dyDescent="0.2">
      <c r="B249" s="59"/>
      <c r="C249" s="73"/>
      <c r="D249" s="73"/>
      <c r="E249" s="73"/>
      <c r="F249" s="73"/>
      <c r="G249" s="73"/>
      <c r="H249" s="73"/>
      <c r="I249" s="73"/>
      <c r="J249" s="73"/>
      <c r="K249" s="73"/>
      <c r="L249" s="73"/>
      <c r="M249" s="73"/>
      <c r="N249" s="73"/>
    </row>
    <row r="250" spans="2:14" x14ac:dyDescent="0.2">
      <c r="B250" s="59" t="s">
        <v>34</v>
      </c>
      <c r="C250" s="60">
        <f t="shared" ref="C250:F250" si="91">SUM(C243:C248)</f>
        <v>0</v>
      </c>
      <c r="D250" s="60">
        <f t="shared" si="91"/>
        <v>0</v>
      </c>
      <c r="E250" s="60">
        <f t="shared" si="91"/>
        <v>0</v>
      </c>
      <c r="F250" s="60">
        <f t="shared" si="91"/>
        <v>0</v>
      </c>
      <c r="G250" s="60">
        <f>SUM(G243:G248)</f>
        <v>0</v>
      </c>
      <c r="H250" s="60">
        <f t="shared" ref="H250:N250" si="92">SUM(H243:H248)</f>
        <v>0</v>
      </c>
      <c r="I250" s="60">
        <f t="shared" si="92"/>
        <v>0</v>
      </c>
      <c r="J250" s="60">
        <f t="shared" si="92"/>
        <v>0</v>
      </c>
      <c r="K250" s="60">
        <f t="shared" si="92"/>
        <v>0</v>
      </c>
      <c r="L250" s="60">
        <f t="shared" si="92"/>
        <v>0</v>
      </c>
      <c r="M250" s="60">
        <f t="shared" si="92"/>
        <v>0</v>
      </c>
      <c r="N250" s="60">
        <f t="shared" si="92"/>
        <v>0</v>
      </c>
    </row>
    <row r="251" spans="2:14" x14ac:dyDescent="0.2">
      <c r="B251" s="59"/>
      <c r="C251" s="76"/>
      <c r="D251" s="76"/>
      <c r="E251" s="76"/>
      <c r="F251" s="76"/>
      <c r="G251" s="76"/>
      <c r="H251" s="76"/>
      <c r="I251" s="76"/>
      <c r="J251" s="76"/>
      <c r="K251" s="77"/>
      <c r="L251" s="76"/>
      <c r="M251" s="76"/>
      <c r="N251" s="76"/>
    </row>
    <row r="252" spans="2:14" ht="15" thickBot="1" x14ac:dyDescent="0.25">
      <c r="B252" s="61" t="s">
        <v>35</v>
      </c>
      <c r="C252" s="62">
        <f t="shared" ref="C252:E252" si="93">SUM(C250*12/1513)</f>
        <v>0</v>
      </c>
      <c r="D252" s="62">
        <f t="shared" si="93"/>
        <v>0</v>
      </c>
      <c r="E252" s="62">
        <f t="shared" si="93"/>
        <v>0</v>
      </c>
      <c r="F252" s="62">
        <f>SUM(F250*12/1513)</f>
        <v>0</v>
      </c>
      <c r="G252" s="62">
        <f t="shared" ref="G252:N252" si="94">SUM(G250*12/1513)</f>
        <v>0</v>
      </c>
      <c r="H252" s="62">
        <f t="shared" si="94"/>
        <v>0</v>
      </c>
      <c r="I252" s="62">
        <f t="shared" si="94"/>
        <v>0</v>
      </c>
      <c r="J252" s="62">
        <f t="shared" si="94"/>
        <v>0</v>
      </c>
      <c r="K252" s="62">
        <f t="shared" si="94"/>
        <v>0</v>
      </c>
      <c r="L252" s="62">
        <f t="shared" si="94"/>
        <v>0</v>
      </c>
      <c r="M252" s="62">
        <f t="shared" si="94"/>
        <v>0</v>
      </c>
      <c r="N252" s="62">
        <f t="shared" si="94"/>
        <v>0</v>
      </c>
    </row>
    <row r="253" spans="2:14" ht="28.5" x14ac:dyDescent="0.2">
      <c r="B253" s="63" t="s">
        <v>36</v>
      </c>
      <c r="C253" s="75"/>
      <c r="D253" s="75"/>
      <c r="E253" s="75"/>
      <c r="F253" s="75"/>
      <c r="G253" s="75"/>
      <c r="H253" s="75"/>
      <c r="I253" s="75"/>
      <c r="J253" s="75"/>
      <c r="K253" s="75"/>
      <c r="L253" s="75"/>
      <c r="M253" s="75"/>
      <c r="N253" s="75"/>
    </row>
    <row r="254" spans="2:14" ht="28.5" x14ac:dyDescent="0.2">
      <c r="B254" s="80" t="s">
        <v>45</v>
      </c>
      <c r="C254" s="73"/>
      <c r="D254" s="73"/>
      <c r="E254" s="73"/>
      <c r="F254" s="73"/>
      <c r="G254" s="73"/>
      <c r="H254" s="73"/>
      <c r="I254" s="73"/>
      <c r="J254" s="73"/>
      <c r="K254" s="73"/>
      <c r="L254" s="73"/>
      <c r="M254" s="73"/>
      <c r="N254" s="73"/>
    </row>
    <row r="255" spans="2:14" x14ac:dyDescent="0.2">
      <c r="B255" s="59" t="s">
        <v>37</v>
      </c>
      <c r="C255" s="60">
        <f t="shared" ref="C255:D255" si="95">SUM(C252*(C253+C254))</f>
        <v>0</v>
      </c>
      <c r="D255" s="66">
        <f t="shared" si="95"/>
        <v>0</v>
      </c>
      <c r="E255" s="60">
        <f>SUM(E252*(E253+E254))</f>
        <v>0</v>
      </c>
      <c r="F255" s="60">
        <f t="shared" ref="F255:N255" si="96">SUM(F252*(F253+F254))</f>
        <v>0</v>
      </c>
      <c r="G255" s="60">
        <f t="shared" si="96"/>
        <v>0</v>
      </c>
      <c r="H255" s="60">
        <f t="shared" si="96"/>
        <v>0</v>
      </c>
      <c r="I255" s="60">
        <f t="shared" si="96"/>
        <v>0</v>
      </c>
      <c r="J255" s="60">
        <f t="shared" si="96"/>
        <v>0</v>
      </c>
      <c r="K255" s="60">
        <f t="shared" si="96"/>
        <v>0</v>
      </c>
      <c r="L255" s="60">
        <f t="shared" si="96"/>
        <v>0</v>
      </c>
      <c r="M255" s="60">
        <f t="shared" si="96"/>
        <v>0</v>
      </c>
      <c r="N255" s="60">
        <f t="shared" si="96"/>
        <v>0</v>
      </c>
    </row>
    <row r="256" spans="2:14" x14ac:dyDescent="0.2">
      <c r="B256" s="67"/>
      <c r="C256" s="67"/>
    </row>
    <row r="257" spans="2:14" x14ac:dyDescent="0.2">
      <c r="B257" s="69" t="s">
        <v>38</v>
      </c>
      <c r="C257" s="70">
        <f>SUM(C255:N255)</f>
        <v>0</v>
      </c>
    </row>
    <row r="258" spans="2:14" x14ac:dyDescent="0.2">
      <c r="B258" s="69" t="s">
        <v>39</v>
      </c>
      <c r="C258" s="71">
        <f>C257*0.18</f>
        <v>0</v>
      </c>
    </row>
    <row r="259" spans="2:14" x14ac:dyDescent="0.2">
      <c r="B259" s="69" t="s">
        <v>40</v>
      </c>
      <c r="C259" s="70">
        <f>SUM(C253:N253)</f>
        <v>0</v>
      </c>
    </row>
    <row r="260" spans="2:14" x14ac:dyDescent="0.2">
      <c r="B260" s="69" t="s">
        <v>41</v>
      </c>
      <c r="C260" s="70">
        <f>SUM(C254:N254)</f>
        <v>0</v>
      </c>
    </row>
    <row r="261" spans="2:14" x14ac:dyDescent="0.2">
      <c r="B261" s="69" t="s">
        <v>42</v>
      </c>
      <c r="C261" s="70">
        <f>SUM(C253:N254)</f>
        <v>0</v>
      </c>
    </row>
    <row r="262" spans="2:14" x14ac:dyDescent="0.2">
      <c r="B262" s="69" t="s">
        <v>43</v>
      </c>
      <c r="C262" s="70">
        <f>IF(C261=0,0,(C257/C261))</f>
        <v>0</v>
      </c>
      <c r="H262" s="64"/>
    </row>
    <row r="264" spans="2:14" ht="30.75" customHeight="1" thickBot="1" x14ac:dyDescent="0.25">
      <c r="B264" s="229" t="s">
        <v>122</v>
      </c>
      <c r="C264" s="230"/>
      <c r="D264" s="230"/>
      <c r="E264" s="51"/>
      <c r="F264" s="231"/>
      <c r="G264" s="231"/>
      <c r="H264" s="231"/>
      <c r="I264" s="52"/>
      <c r="J264" s="52"/>
      <c r="K264" s="52"/>
      <c r="L264" s="231"/>
      <c r="M264" s="231"/>
      <c r="N264" s="232"/>
    </row>
    <row r="265" spans="2:14" ht="15" thickBot="1" x14ac:dyDescent="0.25">
      <c r="B265" s="54" t="s">
        <v>18</v>
      </c>
      <c r="C265" s="235"/>
      <c r="D265" s="236"/>
      <c r="E265" s="237"/>
      <c r="F265" s="236"/>
      <c r="G265" s="236"/>
      <c r="H265" s="54" t="s">
        <v>44</v>
      </c>
      <c r="I265" s="74"/>
      <c r="J265" s="233"/>
      <c r="K265" s="233"/>
      <c r="L265" s="233"/>
      <c r="M265" s="233"/>
      <c r="N265" s="234"/>
    </row>
    <row r="266" spans="2:14" ht="15" thickBot="1" x14ac:dyDescent="0.25">
      <c r="B266" s="55"/>
      <c r="C266" s="56" t="s">
        <v>19</v>
      </c>
      <c r="D266" s="56" t="s">
        <v>20</v>
      </c>
      <c r="E266" s="57" t="s">
        <v>21</v>
      </c>
      <c r="F266" s="57" t="s">
        <v>22</v>
      </c>
      <c r="G266" s="57" t="s">
        <v>23</v>
      </c>
      <c r="H266" s="57" t="s">
        <v>24</v>
      </c>
      <c r="I266" s="57" t="s">
        <v>25</v>
      </c>
      <c r="J266" s="57" t="s">
        <v>26</v>
      </c>
      <c r="K266" s="57" t="s">
        <v>54</v>
      </c>
      <c r="L266" s="57" t="s">
        <v>55</v>
      </c>
      <c r="M266" s="57" t="s">
        <v>56</v>
      </c>
      <c r="N266" s="57" t="s">
        <v>57</v>
      </c>
    </row>
    <row r="267" spans="2:14" x14ac:dyDescent="0.2">
      <c r="B267" s="58" t="s">
        <v>27</v>
      </c>
      <c r="C267" s="72"/>
      <c r="D267" s="72"/>
      <c r="E267" s="72"/>
      <c r="F267" s="72"/>
      <c r="G267" s="72"/>
      <c r="H267" s="72"/>
      <c r="I267" s="72"/>
      <c r="J267" s="72"/>
      <c r="K267" s="72"/>
      <c r="L267" s="72"/>
      <c r="M267" s="72"/>
      <c r="N267" s="72"/>
    </row>
    <row r="268" spans="2:14" x14ac:dyDescent="0.2">
      <c r="B268" s="59" t="s">
        <v>28</v>
      </c>
      <c r="C268" s="73"/>
      <c r="D268" s="73"/>
      <c r="E268" s="73"/>
      <c r="F268" s="73"/>
      <c r="G268" s="73"/>
      <c r="H268" s="73"/>
      <c r="I268" s="73"/>
      <c r="J268" s="73"/>
      <c r="K268" s="73"/>
      <c r="L268" s="73"/>
      <c r="M268" s="73"/>
      <c r="N268" s="73"/>
    </row>
    <row r="269" spans="2:14" x14ac:dyDescent="0.2">
      <c r="B269" s="59" t="s">
        <v>29</v>
      </c>
      <c r="C269" s="60">
        <f>SUM(C267:C268)</f>
        <v>0</v>
      </c>
      <c r="D269" s="60">
        <f>SUM(D267:D268)</f>
        <v>0</v>
      </c>
      <c r="E269" s="60">
        <f>SUM(E267:E268)</f>
        <v>0</v>
      </c>
      <c r="F269" s="60">
        <f t="shared" ref="F269" si="97">SUM(F267:F268)</f>
        <v>0</v>
      </c>
      <c r="G269" s="60">
        <f>SUM(G267:G268)</f>
        <v>0</v>
      </c>
      <c r="H269" s="60">
        <f>SUM(H267:H268)</f>
        <v>0</v>
      </c>
      <c r="I269" s="60">
        <f t="shared" ref="I269:N269" si="98">SUM(I267:I268)</f>
        <v>0</v>
      </c>
      <c r="J269" s="60">
        <f t="shared" si="98"/>
        <v>0</v>
      </c>
      <c r="K269" s="60">
        <f t="shared" si="98"/>
        <v>0</v>
      </c>
      <c r="L269" s="60">
        <f t="shared" si="98"/>
        <v>0</v>
      </c>
      <c r="M269" s="60">
        <f t="shared" si="98"/>
        <v>0</v>
      </c>
      <c r="N269" s="60">
        <f t="shared" si="98"/>
        <v>0</v>
      </c>
    </row>
    <row r="270" spans="2:14" x14ac:dyDescent="0.2">
      <c r="B270" s="59"/>
      <c r="C270" s="76"/>
      <c r="D270" s="76"/>
      <c r="E270" s="76"/>
      <c r="F270" s="76"/>
      <c r="G270" s="76"/>
      <c r="H270" s="76"/>
      <c r="I270" s="76"/>
      <c r="J270" s="76"/>
      <c r="K270" s="76"/>
      <c r="L270" s="76"/>
      <c r="M270" s="76"/>
      <c r="N270" s="76"/>
    </row>
    <row r="271" spans="2:14" x14ac:dyDescent="0.2">
      <c r="B271" s="59" t="s">
        <v>30</v>
      </c>
      <c r="C271" s="60">
        <f t="shared" ref="C271:D271" si="99">SUM(C269*1.95/100)</f>
        <v>0</v>
      </c>
      <c r="D271" s="60">
        <f t="shared" si="99"/>
        <v>0</v>
      </c>
      <c r="E271" s="60">
        <f>SUM(E269*1.95/100)</f>
        <v>0</v>
      </c>
      <c r="F271" s="60">
        <f>SUM(F269*1.95/100)</f>
        <v>0</v>
      </c>
      <c r="G271" s="60">
        <f>SUM(G269*1.95/100)</f>
        <v>0</v>
      </c>
      <c r="H271" s="60">
        <f t="shared" ref="H271:N271" si="100">SUM(H269*1.95/100)</f>
        <v>0</v>
      </c>
      <c r="I271" s="60">
        <f t="shared" si="100"/>
        <v>0</v>
      </c>
      <c r="J271" s="60">
        <f t="shared" si="100"/>
        <v>0</v>
      </c>
      <c r="K271" s="60">
        <f t="shared" si="100"/>
        <v>0</v>
      </c>
      <c r="L271" s="60">
        <f t="shared" si="100"/>
        <v>0</v>
      </c>
      <c r="M271" s="60">
        <f t="shared" si="100"/>
        <v>0</v>
      </c>
      <c r="N271" s="60">
        <f t="shared" si="100"/>
        <v>0</v>
      </c>
    </row>
    <row r="272" spans="2:14" x14ac:dyDescent="0.2">
      <c r="B272" s="59" t="s">
        <v>31</v>
      </c>
      <c r="C272" s="73"/>
      <c r="D272" s="73"/>
      <c r="E272" s="73"/>
      <c r="F272" s="73"/>
      <c r="G272" s="73"/>
      <c r="H272" s="73"/>
      <c r="I272" s="73"/>
      <c r="J272" s="73"/>
      <c r="K272" s="73"/>
      <c r="L272" s="73"/>
      <c r="M272" s="73"/>
      <c r="N272" s="73"/>
    </row>
    <row r="273" spans="2:14" x14ac:dyDescent="0.2">
      <c r="B273" s="59" t="s">
        <v>32</v>
      </c>
      <c r="C273" s="73"/>
      <c r="D273" s="73"/>
      <c r="E273" s="73"/>
      <c r="F273" s="73"/>
      <c r="G273" s="73"/>
      <c r="H273" s="73"/>
      <c r="I273" s="73"/>
      <c r="J273" s="73"/>
      <c r="K273" s="73"/>
      <c r="L273" s="73"/>
      <c r="M273" s="73"/>
      <c r="N273" s="73"/>
    </row>
    <row r="274" spans="2:14" x14ac:dyDescent="0.2">
      <c r="B274" s="59" t="s">
        <v>33</v>
      </c>
      <c r="C274" s="73"/>
      <c r="D274" s="73"/>
      <c r="E274" s="73"/>
      <c r="F274" s="73"/>
      <c r="G274" s="73"/>
      <c r="H274" s="73"/>
      <c r="I274" s="73"/>
      <c r="J274" s="73"/>
      <c r="K274" s="73"/>
      <c r="L274" s="73"/>
      <c r="M274" s="73"/>
      <c r="N274" s="73"/>
    </row>
    <row r="275" spans="2:14" x14ac:dyDescent="0.2">
      <c r="B275" s="59"/>
      <c r="C275" s="73"/>
      <c r="D275" s="73"/>
      <c r="E275" s="73"/>
      <c r="F275" s="73"/>
      <c r="G275" s="73"/>
      <c r="H275" s="73"/>
      <c r="I275" s="73"/>
      <c r="J275" s="73"/>
      <c r="K275" s="73"/>
      <c r="L275" s="73"/>
      <c r="M275" s="73"/>
      <c r="N275" s="73"/>
    </row>
    <row r="276" spans="2:14" x14ac:dyDescent="0.2">
      <c r="B276" s="59" t="s">
        <v>34</v>
      </c>
      <c r="C276" s="60">
        <f t="shared" ref="C276:F276" si="101">SUM(C269:C274)</f>
        <v>0</v>
      </c>
      <c r="D276" s="60">
        <f t="shared" si="101"/>
        <v>0</v>
      </c>
      <c r="E276" s="60">
        <f t="shared" si="101"/>
        <v>0</v>
      </c>
      <c r="F276" s="60">
        <f t="shared" si="101"/>
        <v>0</v>
      </c>
      <c r="G276" s="60">
        <f>SUM(G269:G274)</f>
        <v>0</v>
      </c>
      <c r="H276" s="60">
        <f t="shared" ref="H276:N276" si="102">SUM(H269:H274)</f>
        <v>0</v>
      </c>
      <c r="I276" s="60">
        <f t="shared" si="102"/>
        <v>0</v>
      </c>
      <c r="J276" s="60">
        <f t="shared" si="102"/>
        <v>0</v>
      </c>
      <c r="K276" s="60">
        <f t="shared" si="102"/>
        <v>0</v>
      </c>
      <c r="L276" s="60">
        <f t="shared" si="102"/>
        <v>0</v>
      </c>
      <c r="M276" s="60">
        <f t="shared" si="102"/>
        <v>0</v>
      </c>
      <c r="N276" s="60">
        <f t="shared" si="102"/>
        <v>0</v>
      </c>
    </row>
    <row r="277" spans="2:14" x14ac:dyDescent="0.2">
      <c r="B277" s="59"/>
      <c r="C277" s="76"/>
      <c r="D277" s="76"/>
      <c r="E277" s="76"/>
      <c r="F277" s="76"/>
      <c r="G277" s="76"/>
      <c r="H277" s="76"/>
      <c r="I277" s="76"/>
      <c r="J277" s="76"/>
      <c r="K277" s="77"/>
      <c r="L277" s="76"/>
      <c r="M277" s="76"/>
      <c r="N277" s="76"/>
    </row>
    <row r="278" spans="2:14" ht="15" thickBot="1" x14ac:dyDescent="0.25">
      <c r="B278" s="61" t="s">
        <v>35</v>
      </c>
      <c r="C278" s="62">
        <f t="shared" ref="C278:E278" si="103">SUM(C276*12/1513)</f>
        <v>0</v>
      </c>
      <c r="D278" s="62">
        <f t="shared" si="103"/>
        <v>0</v>
      </c>
      <c r="E278" s="62">
        <f t="shared" si="103"/>
        <v>0</v>
      </c>
      <c r="F278" s="62">
        <f>SUM(F276*12/1513)</f>
        <v>0</v>
      </c>
      <c r="G278" s="62">
        <f t="shared" ref="G278:N278" si="104">SUM(G276*12/1513)</f>
        <v>0</v>
      </c>
      <c r="H278" s="62">
        <f t="shared" si="104"/>
        <v>0</v>
      </c>
      <c r="I278" s="62">
        <f t="shared" si="104"/>
        <v>0</v>
      </c>
      <c r="J278" s="62">
        <f t="shared" si="104"/>
        <v>0</v>
      </c>
      <c r="K278" s="62">
        <f t="shared" si="104"/>
        <v>0</v>
      </c>
      <c r="L278" s="62">
        <f t="shared" si="104"/>
        <v>0</v>
      </c>
      <c r="M278" s="62">
        <f t="shared" si="104"/>
        <v>0</v>
      </c>
      <c r="N278" s="62">
        <f t="shared" si="104"/>
        <v>0</v>
      </c>
    </row>
    <row r="279" spans="2:14" ht="28.5" x14ac:dyDescent="0.2">
      <c r="B279" s="63" t="s">
        <v>36</v>
      </c>
      <c r="C279" s="75"/>
      <c r="D279" s="75"/>
      <c r="E279" s="75"/>
      <c r="F279" s="75"/>
      <c r="G279" s="75"/>
      <c r="H279" s="75"/>
      <c r="I279" s="75"/>
      <c r="J279" s="75"/>
      <c r="K279" s="75"/>
      <c r="L279" s="75"/>
      <c r="M279" s="75"/>
      <c r="N279" s="75"/>
    </row>
    <row r="280" spans="2:14" ht="28.5" x14ac:dyDescent="0.2">
      <c r="B280" s="80" t="s">
        <v>45</v>
      </c>
      <c r="C280" s="73"/>
      <c r="D280" s="73"/>
      <c r="E280" s="73"/>
      <c r="F280" s="73"/>
      <c r="G280" s="73"/>
      <c r="H280" s="73"/>
      <c r="I280" s="73"/>
      <c r="J280" s="73"/>
      <c r="K280" s="73"/>
      <c r="L280" s="73"/>
      <c r="M280" s="73"/>
      <c r="N280" s="73"/>
    </row>
    <row r="281" spans="2:14" x14ac:dyDescent="0.2">
      <c r="B281" s="59" t="s">
        <v>37</v>
      </c>
      <c r="C281" s="60">
        <f t="shared" ref="C281:D281" si="105">SUM(C278*(C279+C280))</f>
        <v>0</v>
      </c>
      <c r="D281" s="66">
        <f t="shared" si="105"/>
        <v>0</v>
      </c>
      <c r="E281" s="60">
        <f>SUM(E278*(E279+E280))</f>
        <v>0</v>
      </c>
      <c r="F281" s="60">
        <f t="shared" ref="F281:N281" si="106">SUM(F278*(F279+F280))</f>
        <v>0</v>
      </c>
      <c r="G281" s="60">
        <f t="shared" si="106"/>
        <v>0</v>
      </c>
      <c r="H281" s="60">
        <f t="shared" si="106"/>
        <v>0</v>
      </c>
      <c r="I281" s="60">
        <f t="shared" si="106"/>
        <v>0</v>
      </c>
      <c r="J281" s="60">
        <f t="shared" si="106"/>
        <v>0</v>
      </c>
      <c r="K281" s="60">
        <f t="shared" si="106"/>
        <v>0</v>
      </c>
      <c r="L281" s="60">
        <f t="shared" si="106"/>
        <v>0</v>
      </c>
      <c r="M281" s="60">
        <f t="shared" si="106"/>
        <v>0</v>
      </c>
      <c r="N281" s="60">
        <f t="shared" si="106"/>
        <v>0</v>
      </c>
    </row>
    <row r="282" spans="2:14" x14ac:dyDescent="0.2">
      <c r="B282" s="67"/>
      <c r="C282" s="67"/>
    </row>
    <row r="283" spans="2:14" x14ac:dyDescent="0.2">
      <c r="B283" s="69" t="s">
        <v>38</v>
      </c>
      <c r="C283" s="70">
        <f>SUM(C281:N281)</f>
        <v>0</v>
      </c>
    </row>
    <row r="284" spans="2:14" x14ac:dyDescent="0.2">
      <c r="B284" s="69" t="s">
        <v>39</v>
      </c>
      <c r="C284" s="71">
        <f>C283*0.18</f>
        <v>0</v>
      </c>
    </row>
    <row r="285" spans="2:14" x14ac:dyDescent="0.2">
      <c r="B285" s="69" t="s">
        <v>40</v>
      </c>
      <c r="C285" s="70">
        <f>SUM(C279:N279)</f>
        <v>0</v>
      </c>
    </row>
    <row r="286" spans="2:14" x14ac:dyDescent="0.2">
      <c r="B286" s="69" t="s">
        <v>41</v>
      </c>
      <c r="C286" s="70">
        <f>SUM(C280:N280)</f>
        <v>0</v>
      </c>
    </row>
    <row r="287" spans="2:14" x14ac:dyDescent="0.2">
      <c r="B287" s="69" t="s">
        <v>42</v>
      </c>
      <c r="C287" s="70">
        <f>SUM(C279:N280)</f>
        <v>0</v>
      </c>
    </row>
    <row r="288" spans="2:14" x14ac:dyDescent="0.2">
      <c r="B288" s="69" t="s">
        <v>43</v>
      </c>
      <c r="C288" s="70">
        <f>IF(C287=0,0,(C283/C287))</f>
        <v>0</v>
      </c>
      <c r="H288" s="64"/>
    </row>
    <row r="290" spans="2:14" ht="30" customHeight="1" thickBot="1" x14ac:dyDescent="0.25">
      <c r="B290" s="229" t="s">
        <v>122</v>
      </c>
      <c r="C290" s="230"/>
      <c r="D290" s="230"/>
      <c r="E290" s="51"/>
      <c r="F290" s="231"/>
      <c r="G290" s="231"/>
      <c r="H290" s="231"/>
      <c r="I290" s="52"/>
      <c r="J290" s="52"/>
      <c r="K290" s="52"/>
      <c r="L290" s="231"/>
      <c r="M290" s="231"/>
      <c r="N290" s="232"/>
    </row>
    <row r="291" spans="2:14" ht="15" thickBot="1" x14ac:dyDescent="0.25">
      <c r="B291" s="54" t="s">
        <v>18</v>
      </c>
      <c r="C291" s="235"/>
      <c r="D291" s="236"/>
      <c r="E291" s="237"/>
      <c r="F291" s="236"/>
      <c r="G291" s="236"/>
      <c r="H291" s="54" t="s">
        <v>44</v>
      </c>
      <c r="I291" s="74"/>
      <c r="J291" s="233"/>
      <c r="K291" s="233"/>
      <c r="L291" s="233"/>
      <c r="M291" s="233"/>
      <c r="N291" s="234"/>
    </row>
    <row r="292" spans="2:14" ht="15" thickBot="1" x14ac:dyDescent="0.25">
      <c r="B292" s="55"/>
      <c r="C292" s="56" t="s">
        <v>19</v>
      </c>
      <c r="D292" s="56" t="s">
        <v>20</v>
      </c>
      <c r="E292" s="57" t="s">
        <v>21</v>
      </c>
      <c r="F292" s="57" t="s">
        <v>22</v>
      </c>
      <c r="G292" s="57" t="s">
        <v>23</v>
      </c>
      <c r="H292" s="57" t="s">
        <v>24</v>
      </c>
      <c r="I292" s="57" t="s">
        <v>25</v>
      </c>
      <c r="J292" s="57" t="s">
        <v>26</v>
      </c>
      <c r="K292" s="57" t="s">
        <v>54</v>
      </c>
      <c r="L292" s="57" t="s">
        <v>55</v>
      </c>
      <c r="M292" s="57" t="s">
        <v>56</v>
      </c>
      <c r="N292" s="57" t="s">
        <v>57</v>
      </c>
    </row>
    <row r="293" spans="2:14" x14ac:dyDescent="0.2">
      <c r="B293" s="58" t="s">
        <v>27</v>
      </c>
      <c r="C293" s="72"/>
      <c r="D293" s="72"/>
      <c r="E293" s="72"/>
      <c r="F293" s="72"/>
      <c r="G293" s="72"/>
      <c r="H293" s="72"/>
      <c r="I293" s="72"/>
      <c r="J293" s="72"/>
      <c r="K293" s="72"/>
      <c r="L293" s="72"/>
      <c r="M293" s="72"/>
      <c r="N293" s="72"/>
    </row>
    <row r="294" spans="2:14" x14ac:dyDescent="0.2">
      <c r="B294" s="59" t="s">
        <v>28</v>
      </c>
      <c r="C294" s="73"/>
      <c r="D294" s="73"/>
      <c r="E294" s="73"/>
      <c r="F294" s="73"/>
      <c r="G294" s="73"/>
      <c r="H294" s="73"/>
      <c r="I294" s="73"/>
      <c r="J294" s="73"/>
      <c r="K294" s="73"/>
      <c r="L294" s="73"/>
      <c r="M294" s="73"/>
      <c r="N294" s="73"/>
    </row>
    <row r="295" spans="2:14" x14ac:dyDescent="0.2">
      <c r="B295" s="59" t="s">
        <v>29</v>
      </c>
      <c r="C295" s="60">
        <f>SUM(C293:C294)</f>
        <v>0</v>
      </c>
      <c r="D295" s="60">
        <f>SUM(D293:D294)</f>
        <v>0</v>
      </c>
      <c r="E295" s="60">
        <f>SUM(E293:E294)</f>
        <v>0</v>
      </c>
      <c r="F295" s="60">
        <f t="shared" ref="F295" si="107">SUM(F293:F294)</f>
        <v>0</v>
      </c>
      <c r="G295" s="60">
        <f>SUM(G293:G294)</f>
        <v>0</v>
      </c>
      <c r="H295" s="60">
        <f>SUM(H293:H294)</f>
        <v>0</v>
      </c>
      <c r="I295" s="60">
        <f t="shared" ref="I295:N295" si="108">SUM(I293:I294)</f>
        <v>0</v>
      </c>
      <c r="J295" s="60">
        <f t="shared" si="108"/>
        <v>0</v>
      </c>
      <c r="K295" s="60">
        <f t="shared" si="108"/>
        <v>0</v>
      </c>
      <c r="L295" s="60">
        <f t="shared" si="108"/>
        <v>0</v>
      </c>
      <c r="M295" s="60">
        <f t="shared" si="108"/>
        <v>0</v>
      </c>
      <c r="N295" s="60">
        <f t="shared" si="108"/>
        <v>0</v>
      </c>
    </row>
    <row r="296" spans="2:14" x14ac:dyDescent="0.2">
      <c r="B296" s="59"/>
      <c r="C296" s="76"/>
      <c r="D296" s="76"/>
      <c r="E296" s="76"/>
      <c r="F296" s="76"/>
      <c r="G296" s="76"/>
      <c r="H296" s="76"/>
      <c r="I296" s="76"/>
      <c r="J296" s="76"/>
      <c r="K296" s="76"/>
      <c r="L296" s="76"/>
      <c r="M296" s="76"/>
      <c r="N296" s="76"/>
    </row>
    <row r="297" spans="2:14" x14ac:dyDescent="0.2">
      <c r="B297" s="59" t="s">
        <v>30</v>
      </c>
      <c r="C297" s="60">
        <f t="shared" ref="C297:D297" si="109">SUM(C295*1.95/100)</f>
        <v>0</v>
      </c>
      <c r="D297" s="60">
        <f t="shared" si="109"/>
        <v>0</v>
      </c>
      <c r="E297" s="60">
        <f>SUM(E295*1.95/100)</f>
        <v>0</v>
      </c>
      <c r="F297" s="60">
        <f>SUM(F295*1.95/100)</f>
        <v>0</v>
      </c>
      <c r="G297" s="60">
        <f>SUM(G295*1.95/100)</f>
        <v>0</v>
      </c>
      <c r="H297" s="60">
        <f t="shared" ref="H297:N297" si="110">SUM(H295*1.95/100)</f>
        <v>0</v>
      </c>
      <c r="I297" s="60">
        <f t="shared" si="110"/>
        <v>0</v>
      </c>
      <c r="J297" s="60">
        <f t="shared" si="110"/>
        <v>0</v>
      </c>
      <c r="K297" s="60">
        <f t="shared" si="110"/>
        <v>0</v>
      </c>
      <c r="L297" s="60">
        <f t="shared" si="110"/>
        <v>0</v>
      </c>
      <c r="M297" s="60">
        <f t="shared" si="110"/>
        <v>0</v>
      </c>
      <c r="N297" s="60">
        <f t="shared" si="110"/>
        <v>0</v>
      </c>
    </row>
    <row r="298" spans="2:14" x14ac:dyDescent="0.2">
      <c r="B298" s="59" t="s">
        <v>31</v>
      </c>
      <c r="C298" s="73"/>
      <c r="D298" s="73"/>
      <c r="E298" s="73"/>
      <c r="F298" s="73"/>
      <c r="G298" s="73"/>
      <c r="H298" s="73"/>
      <c r="I298" s="73"/>
      <c r="J298" s="73"/>
      <c r="K298" s="73"/>
      <c r="L298" s="73"/>
      <c r="M298" s="73"/>
      <c r="N298" s="73"/>
    </row>
    <row r="299" spans="2:14" x14ac:dyDescent="0.2">
      <c r="B299" s="59" t="s">
        <v>32</v>
      </c>
      <c r="C299" s="73"/>
      <c r="D299" s="73"/>
      <c r="E299" s="73"/>
      <c r="F299" s="73"/>
      <c r="G299" s="73"/>
      <c r="H299" s="73"/>
      <c r="I299" s="73"/>
      <c r="J299" s="73"/>
      <c r="K299" s="73"/>
      <c r="L299" s="73"/>
      <c r="M299" s="73"/>
      <c r="N299" s="73"/>
    </row>
    <row r="300" spans="2:14" x14ac:dyDescent="0.2">
      <c r="B300" s="59" t="s">
        <v>33</v>
      </c>
      <c r="C300" s="73"/>
      <c r="D300" s="73"/>
      <c r="E300" s="73"/>
      <c r="F300" s="73"/>
      <c r="G300" s="73"/>
      <c r="H300" s="73"/>
      <c r="I300" s="73"/>
      <c r="J300" s="73"/>
      <c r="K300" s="73"/>
      <c r="L300" s="73"/>
      <c r="M300" s="73"/>
      <c r="N300" s="73"/>
    </row>
    <row r="301" spans="2:14" x14ac:dyDescent="0.2">
      <c r="B301" s="59"/>
      <c r="C301" s="73"/>
      <c r="D301" s="73"/>
      <c r="E301" s="73"/>
      <c r="F301" s="73"/>
      <c r="G301" s="73"/>
      <c r="H301" s="73"/>
      <c r="I301" s="73"/>
      <c r="J301" s="73"/>
      <c r="K301" s="73"/>
      <c r="L301" s="73"/>
      <c r="M301" s="73"/>
      <c r="N301" s="73"/>
    </row>
    <row r="302" spans="2:14" x14ac:dyDescent="0.2">
      <c r="B302" s="59" t="s">
        <v>34</v>
      </c>
      <c r="C302" s="60">
        <f t="shared" ref="C302:F302" si="111">SUM(C295:C300)</f>
        <v>0</v>
      </c>
      <c r="D302" s="60">
        <f t="shared" si="111"/>
        <v>0</v>
      </c>
      <c r="E302" s="60">
        <f t="shared" si="111"/>
        <v>0</v>
      </c>
      <c r="F302" s="60">
        <f t="shared" si="111"/>
        <v>0</v>
      </c>
      <c r="G302" s="60">
        <f>SUM(G295:G300)</f>
        <v>0</v>
      </c>
      <c r="H302" s="60">
        <f t="shared" ref="H302:N302" si="112">SUM(H295:H300)</f>
        <v>0</v>
      </c>
      <c r="I302" s="60">
        <f t="shared" si="112"/>
        <v>0</v>
      </c>
      <c r="J302" s="60">
        <f t="shared" si="112"/>
        <v>0</v>
      </c>
      <c r="K302" s="60">
        <f t="shared" si="112"/>
        <v>0</v>
      </c>
      <c r="L302" s="60">
        <f t="shared" si="112"/>
        <v>0</v>
      </c>
      <c r="M302" s="60">
        <f t="shared" si="112"/>
        <v>0</v>
      </c>
      <c r="N302" s="60">
        <f t="shared" si="112"/>
        <v>0</v>
      </c>
    </row>
    <row r="303" spans="2:14" x14ac:dyDescent="0.2">
      <c r="B303" s="59"/>
      <c r="C303" s="76"/>
      <c r="D303" s="76"/>
      <c r="E303" s="76"/>
      <c r="F303" s="76"/>
      <c r="G303" s="76"/>
      <c r="H303" s="76"/>
      <c r="I303" s="76"/>
      <c r="J303" s="76"/>
      <c r="K303" s="77"/>
      <c r="L303" s="76"/>
      <c r="M303" s="76"/>
      <c r="N303" s="76"/>
    </row>
    <row r="304" spans="2:14" ht="15" thickBot="1" x14ac:dyDescent="0.25">
      <c r="B304" s="61" t="s">
        <v>35</v>
      </c>
      <c r="C304" s="62">
        <f t="shared" ref="C304:E304" si="113">SUM(C302*12/1513)</f>
        <v>0</v>
      </c>
      <c r="D304" s="62">
        <f t="shared" si="113"/>
        <v>0</v>
      </c>
      <c r="E304" s="62">
        <f t="shared" si="113"/>
        <v>0</v>
      </c>
      <c r="F304" s="62">
        <f>SUM(F302*12/1513)</f>
        <v>0</v>
      </c>
      <c r="G304" s="62">
        <f t="shared" ref="G304:N304" si="114">SUM(G302*12/1513)</f>
        <v>0</v>
      </c>
      <c r="H304" s="62">
        <f t="shared" si="114"/>
        <v>0</v>
      </c>
      <c r="I304" s="62">
        <f t="shared" si="114"/>
        <v>0</v>
      </c>
      <c r="J304" s="62">
        <f t="shared" si="114"/>
        <v>0</v>
      </c>
      <c r="K304" s="62">
        <f t="shared" si="114"/>
        <v>0</v>
      </c>
      <c r="L304" s="62">
        <f t="shared" si="114"/>
        <v>0</v>
      </c>
      <c r="M304" s="62">
        <f t="shared" si="114"/>
        <v>0</v>
      </c>
      <c r="N304" s="62">
        <f t="shared" si="114"/>
        <v>0</v>
      </c>
    </row>
    <row r="305" spans="2:14" ht="28.5" x14ac:dyDescent="0.2">
      <c r="B305" s="63" t="s">
        <v>36</v>
      </c>
      <c r="C305" s="75"/>
      <c r="D305" s="75"/>
      <c r="E305" s="75"/>
      <c r="F305" s="75"/>
      <c r="G305" s="75"/>
      <c r="H305" s="75"/>
      <c r="I305" s="75"/>
      <c r="J305" s="75"/>
      <c r="K305" s="75"/>
      <c r="L305" s="75"/>
      <c r="M305" s="75"/>
      <c r="N305" s="75"/>
    </row>
    <row r="306" spans="2:14" ht="28.5" x14ac:dyDescent="0.2">
      <c r="B306" s="80" t="s">
        <v>45</v>
      </c>
      <c r="C306" s="73"/>
      <c r="D306" s="73"/>
      <c r="E306" s="73"/>
      <c r="F306" s="73"/>
      <c r="G306" s="73"/>
      <c r="H306" s="73"/>
      <c r="I306" s="73"/>
      <c r="J306" s="73"/>
      <c r="K306" s="73"/>
      <c r="L306" s="73"/>
      <c r="M306" s="73"/>
      <c r="N306" s="73"/>
    </row>
    <row r="307" spans="2:14" x14ac:dyDescent="0.2">
      <c r="B307" s="59" t="s">
        <v>37</v>
      </c>
      <c r="C307" s="60">
        <f t="shared" ref="C307:D307" si="115">SUM(C304*(C305+C306))</f>
        <v>0</v>
      </c>
      <c r="D307" s="66">
        <f t="shared" si="115"/>
        <v>0</v>
      </c>
      <c r="E307" s="60">
        <f>SUM(E304*(E305+E306))</f>
        <v>0</v>
      </c>
      <c r="F307" s="60">
        <f t="shared" ref="F307:N307" si="116">SUM(F304*(F305+F306))</f>
        <v>0</v>
      </c>
      <c r="G307" s="60">
        <f t="shared" si="116"/>
        <v>0</v>
      </c>
      <c r="H307" s="60">
        <f t="shared" si="116"/>
        <v>0</v>
      </c>
      <c r="I307" s="60">
        <f t="shared" si="116"/>
        <v>0</v>
      </c>
      <c r="J307" s="60">
        <f t="shared" si="116"/>
        <v>0</v>
      </c>
      <c r="K307" s="60">
        <f t="shared" si="116"/>
        <v>0</v>
      </c>
      <c r="L307" s="60">
        <f t="shared" si="116"/>
        <v>0</v>
      </c>
      <c r="M307" s="60">
        <f t="shared" si="116"/>
        <v>0</v>
      </c>
      <c r="N307" s="60">
        <f t="shared" si="116"/>
        <v>0</v>
      </c>
    </row>
    <row r="308" spans="2:14" x14ac:dyDescent="0.2">
      <c r="B308" s="67"/>
      <c r="C308" s="67"/>
    </row>
    <row r="309" spans="2:14" x14ac:dyDescent="0.2">
      <c r="B309" s="69" t="s">
        <v>38</v>
      </c>
      <c r="C309" s="70">
        <f>SUM(C307:N307)</f>
        <v>0</v>
      </c>
    </row>
    <row r="310" spans="2:14" x14ac:dyDescent="0.2">
      <c r="B310" s="69" t="s">
        <v>39</v>
      </c>
      <c r="C310" s="71">
        <f>C309*0.18</f>
        <v>0</v>
      </c>
    </row>
    <row r="311" spans="2:14" x14ac:dyDescent="0.2">
      <c r="B311" s="69" t="s">
        <v>40</v>
      </c>
      <c r="C311" s="70">
        <f>SUM(C305:N305)</f>
        <v>0</v>
      </c>
    </row>
    <row r="312" spans="2:14" x14ac:dyDescent="0.2">
      <c r="B312" s="69" t="s">
        <v>41</v>
      </c>
      <c r="C312" s="70">
        <f>SUM(C306:N306)</f>
        <v>0</v>
      </c>
    </row>
    <row r="313" spans="2:14" x14ac:dyDescent="0.2">
      <c r="B313" s="69" t="s">
        <v>42</v>
      </c>
      <c r="C313" s="70">
        <f>SUM(C305:N306)</f>
        <v>0</v>
      </c>
    </row>
    <row r="314" spans="2:14" x14ac:dyDescent="0.2">
      <c r="B314" s="69" t="s">
        <v>43</v>
      </c>
      <c r="C314" s="70">
        <f>IF(C313=0,0,(C309/C313))</f>
        <v>0</v>
      </c>
      <c r="H314" s="64"/>
    </row>
    <row r="316" spans="2:14" ht="32.25" customHeight="1" thickBot="1" x14ac:dyDescent="0.25">
      <c r="B316" s="229" t="s">
        <v>122</v>
      </c>
      <c r="C316" s="230"/>
      <c r="D316" s="230"/>
      <c r="E316" s="51"/>
      <c r="F316" s="231"/>
      <c r="G316" s="231"/>
      <c r="H316" s="231"/>
      <c r="I316" s="52"/>
      <c r="J316" s="52"/>
      <c r="K316" s="52"/>
      <c r="L316" s="231"/>
      <c r="M316" s="231"/>
      <c r="N316" s="232"/>
    </row>
    <row r="317" spans="2:14" ht="15" thickBot="1" x14ac:dyDescent="0.25">
      <c r="B317" s="54" t="s">
        <v>18</v>
      </c>
      <c r="C317" s="235"/>
      <c r="D317" s="236"/>
      <c r="E317" s="237"/>
      <c r="F317" s="236"/>
      <c r="G317" s="236"/>
      <c r="H317" s="54" t="s">
        <v>44</v>
      </c>
      <c r="I317" s="74"/>
      <c r="J317" s="233"/>
      <c r="K317" s="233"/>
      <c r="L317" s="233"/>
      <c r="M317" s="233"/>
      <c r="N317" s="234"/>
    </row>
    <row r="318" spans="2:14" ht="15" thickBot="1" x14ac:dyDescent="0.25">
      <c r="B318" s="55"/>
      <c r="C318" s="56" t="s">
        <v>19</v>
      </c>
      <c r="D318" s="56" t="s">
        <v>20</v>
      </c>
      <c r="E318" s="57" t="s">
        <v>21</v>
      </c>
      <c r="F318" s="57" t="s">
        <v>22</v>
      </c>
      <c r="G318" s="57" t="s">
        <v>23</v>
      </c>
      <c r="H318" s="57" t="s">
        <v>24</v>
      </c>
      <c r="I318" s="57" t="s">
        <v>25</v>
      </c>
      <c r="J318" s="57" t="s">
        <v>26</v>
      </c>
      <c r="K318" s="57" t="s">
        <v>54</v>
      </c>
      <c r="L318" s="57" t="s">
        <v>55</v>
      </c>
      <c r="M318" s="57" t="s">
        <v>56</v>
      </c>
      <c r="N318" s="57" t="s">
        <v>57</v>
      </c>
    </row>
    <row r="319" spans="2:14" x14ac:dyDescent="0.2">
      <c r="B319" s="58" t="s">
        <v>27</v>
      </c>
      <c r="C319" s="72"/>
      <c r="D319" s="72"/>
      <c r="E319" s="72"/>
      <c r="F319" s="72"/>
      <c r="G319" s="72"/>
      <c r="H319" s="72"/>
      <c r="I319" s="72"/>
      <c r="J319" s="72"/>
      <c r="K319" s="72"/>
      <c r="L319" s="72"/>
      <c r="M319" s="72"/>
      <c r="N319" s="72"/>
    </row>
    <row r="320" spans="2:14" x14ac:dyDescent="0.2">
      <c r="B320" s="59" t="s">
        <v>28</v>
      </c>
      <c r="C320" s="73"/>
      <c r="D320" s="73"/>
      <c r="E320" s="73"/>
      <c r="F320" s="73"/>
      <c r="G320" s="73"/>
      <c r="H320" s="73"/>
      <c r="I320" s="73"/>
      <c r="J320" s="73"/>
      <c r="K320" s="73"/>
      <c r="L320" s="73"/>
      <c r="M320" s="73"/>
      <c r="N320" s="73"/>
    </row>
    <row r="321" spans="2:14" x14ac:dyDescent="0.2">
      <c r="B321" s="59" t="s">
        <v>29</v>
      </c>
      <c r="C321" s="60">
        <f>SUM(C319:C320)</f>
        <v>0</v>
      </c>
      <c r="D321" s="60">
        <f>SUM(D319:D320)</f>
        <v>0</v>
      </c>
      <c r="E321" s="60">
        <f>SUM(E319:E320)</f>
        <v>0</v>
      </c>
      <c r="F321" s="60">
        <f t="shared" ref="F321" si="117">SUM(F319:F320)</f>
        <v>0</v>
      </c>
      <c r="G321" s="60">
        <f>SUM(G319:G320)</f>
        <v>0</v>
      </c>
      <c r="H321" s="60">
        <f>SUM(H319:H320)</f>
        <v>0</v>
      </c>
      <c r="I321" s="60">
        <f t="shared" ref="I321:N321" si="118">SUM(I319:I320)</f>
        <v>0</v>
      </c>
      <c r="J321" s="60">
        <f t="shared" si="118"/>
        <v>0</v>
      </c>
      <c r="K321" s="60">
        <f t="shared" si="118"/>
        <v>0</v>
      </c>
      <c r="L321" s="60">
        <f t="shared" si="118"/>
        <v>0</v>
      </c>
      <c r="M321" s="60">
        <f t="shared" si="118"/>
        <v>0</v>
      </c>
      <c r="N321" s="60">
        <f t="shared" si="118"/>
        <v>0</v>
      </c>
    </row>
    <row r="322" spans="2:14" x14ac:dyDescent="0.2">
      <c r="B322" s="59"/>
      <c r="C322" s="76"/>
      <c r="D322" s="76"/>
      <c r="E322" s="76"/>
      <c r="F322" s="76"/>
      <c r="G322" s="76"/>
      <c r="H322" s="76"/>
      <c r="I322" s="76"/>
      <c r="J322" s="76"/>
      <c r="K322" s="76"/>
      <c r="L322" s="76"/>
      <c r="M322" s="76"/>
      <c r="N322" s="76"/>
    </row>
    <row r="323" spans="2:14" x14ac:dyDescent="0.2">
      <c r="B323" s="59" t="s">
        <v>30</v>
      </c>
      <c r="C323" s="60">
        <f t="shared" ref="C323:D323" si="119">SUM(C321*1.95/100)</f>
        <v>0</v>
      </c>
      <c r="D323" s="60">
        <f t="shared" si="119"/>
        <v>0</v>
      </c>
      <c r="E323" s="60">
        <f>SUM(E321*1.95/100)</f>
        <v>0</v>
      </c>
      <c r="F323" s="60">
        <f>SUM(F321*1.95/100)</f>
        <v>0</v>
      </c>
      <c r="G323" s="60">
        <f>SUM(G321*1.95/100)</f>
        <v>0</v>
      </c>
      <c r="H323" s="60">
        <f t="shared" ref="H323:N323" si="120">SUM(H321*1.95/100)</f>
        <v>0</v>
      </c>
      <c r="I323" s="60">
        <f t="shared" si="120"/>
        <v>0</v>
      </c>
      <c r="J323" s="60">
        <f t="shared" si="120"/>
        <v>0</v>
      </c>
      <c r="K323" s="60">
        <f t="shared" si="120"/>
        <v>0</v>
      </c>
      <c r="L323" s="60">
        <f t="shared" si="120"/>
        <v>0</v>
      </c>
      <c r="M323" s="60">
        <f t="shared" si="120"/>
        <v>0</v>
      </c>
      <c r="N323" s="60">
        <f t="shared" si="120"/>
        <v>0</v>
      </c>
    </row>
    <row r="324" spans="2:14" x14ac:dyDescent="0.2">
      <c r="B324" s="59" t="s">
        <v>31</v>
      </c>
      <c r="C324" s="73"/>
      <c r="D324" s="73"/>
      <c r="E324" s="73"/>
      <c r="F324" s="73"/>
      <c r="G324" s="73"/>
      <c r="H324" s="73"/>
      <c r="I324" s="73"/>
      <c r="J324" s="73"/>
      <c r="K324" s="73"/>
      <c r="L324" s="73"/>
      <c r="M324" s="73"/>
      <c r="N324" s="73"/>
    </row>
    <row r="325" spans="2:14" x14ac:dyDescent="0.2">
      <c r="B325" s="59" t="s">
        <v>32</v>
      </c>
      <c r="C325" s="73"/>
      <c r="D325" s="73"/>
      <c r="E325" s="73"/>
      <c r="F325" s="73"/>
      <c r="G325" s="73"/>
      <c r="H325" s="73"/>
      <c r="I325" s="73"/>
      <c r="J325" s="73"/>
      <c r="K325" s="73"/>
      <c r="L325" s="73"/>
      <c r="M325" s="73"/>
      <c r="N325" s="73"/>
    </row>
    <row r="326" spans="2:14" x14ac:dyDescent="0.2">
      <c r="B326" s="59" t="s">
        <v>33</v>
      </c>
      <c r="C326" s="73"/>
      <c r="D326" s="73"/>
      <c r="E326" s="73"/>
      <c r="F326" s="73"/>
      <c r="G326" s="73"/>
      <c r="H326" s="73"/>
      <c r="I326" s="73"/>
      <c r="J326" s="73"/>
      <c r="K326" s="73"/>
      <c r="L326" s="73"/>
      <c r="M326" s="73"/>
      <c r="N326" s="73"/>
    </row>
    <row r="327" spans="2:14" x14ac:dyDescent="0.2">
      <c r="B327" s="59"/>
      <c r="C327" s="73"/>
      <c r="D327" s="73"/>
      <c r="E327" s="73"/>
      <c r="F327" s="73"/>
      <c r="G327" s="73"/>
      <c r="H327" s="73"/>
      <c r="I327" s="73"/>
      <c r="J327" s="73"/>
      <c r="K327" s="73"/>
      <c r="L327" s="73"/>
      <c r="M327" s="73"/>
      <c r="N327" s="73"/>
    </row>
    <row r="328" spans="2:14" x14ac:dyDescent="0.2">
      <c r="B328" s="59" t="s">
        <v>34</v>
      </c>
      <c r="C328" s="60">
        <f t="shared" ref="C328:F328" si="121">SUM(C321:C326)</f>
        <v>0</v>
      </c>
      <c r="D328" s="60">
        <f t="shared" si="121"/>
        <v>0</v>
      </c>
      <c r="E328" s="60">
        <f t="shared" si="121"/>
        <v>0</v>
      </c>
      <c r="F328" s="60">
        <f t="shared" si="121"/>
        <v>0</v>
      </c>
      <c r="G328" s="60">
        <f>SUM(G321:G326)</f>
        <v>0</v>
      </c>
      <c r="H328" s="60">
        <f t="shared" ref="H328:N328" si="122">SUM(H321:H326)</f>
        <v>0</v>
      </c>
      <c r="I328" s="60">
        <f t="shared" si="122"/>
        <v>0</v>
      </c>
      <c r="J328" s="60">
        <f t="shared" si="122"/>
        <v>0</v>
      </c>
      <c r="K328" s="60">
        <f t="shared" si="122"/>
        <v>0</v>
      </c>
      <c r="L328" s="60">
        <f t="shared" si="122"/>
        <v>0</v>
      </c>
      <c r="M328" s="60">
        <f t="shared" si="122"/>
        <v>0</v>
      </c>
      <c r="N328" s="60">
        <f t="shared" si="122"/>
        <v>0</v>
      </c>
    </row>
    <row r="329" spans="2:14" x14ac:dyDescent="0.2">
      <c r="B329" s="59"/>
      <c r="C329" s="76"/>
      <c r="D329" s="76"/>
      <c r="E329" s="76"/>
      <c r="F329" s="76"/>
      <c r="G329" s="76"/>
      <c r="H329" s="76"/>
      <c r="I329" s="76"/>
      <c r="J329" s="76"/>
      <c r="K329" s="77"/>
      <c r="L329" s="76"/>
      <c r="M329" s="76"/>
      <c r="N329" s="76"/>
    </row>
    <row r="330" spans="2:14" ht="15" thickBot="1" x14ac:dyDescent="0.25">
      <c r="B330" s="61" t="s">
        <v>35</v>
      </c>
      <c r="C330" s="62">
        <f t="shared" ref="C330:E330" si="123">SUM(C328*12/1513)</f>
        <v>0</v>
      </c>
      <c r="D330" s="62">
        <f t="shared" si="123"/>
        <v>0</v>
      </c>
      <c r="E330" s="62">
        <f t="shared" si="123"/>
        <v>0</v>
      </c>
      <c r="F330" s="62">
        <f>SUM(F328*12/1513)</f>
        <v>0</v>
      </c>
      <c r="G330" s="62">
        <f t="shared" ref="G330:N330" si="124">SUM(G328*12/1513)</f>
        <v>0</v>
      </c>
      <c r="H330" s="62">
        <f t="shared" si="124"/>
        <v>0</v>
      </c>
      <c r="I330" s="62">
        <f t="shared" si="124"/>
        <v>0</v>
      </c>
      <c r="J330" s="62">
        <f t="shared" si="124"/>
        <v>0</v>
      </c>
      <c r="K330" s="62">
        <f t="shared" si="124"/>
        <v>0</v>
      </c>
      <c r="L330" s="62">
        <f t="shared" si="124"/>
        <v>0</v>
      </c>
      <c r="M330" s="62">
        <f t="shared" si="124"/>
        <v>0</v>
      </c>
      <c r="N330" s="62">
        <f t="shared" si="124"/>
        <v>0</v>
      </c>
    </row>
    <row r="331" spans="2:14" ht="28.5" x14ac:dyDescent="0.2">
      <c r="B331" s="63" t="s">
        <v>36</v>
      </c>
      <c r="C331" s="75"/>
      <c r="D331" s="75"/>
      <c r="E331" s="75"/>
      <c r="F331" s="75"/>
      <c r="G331" s="75"/>
      <c r="H331" s="75"/>
      <c r="I331" s="75"/>
      <c r="J331" s="75"/>
      <c r="K331" s="75"/>
      <c r="L331" s="75"/>
      <c r="M331" s="75"/>
      <c r="N331" s="75"/>
    </row>
    <row r="332" spans="2:14" ht="28.5" x14ac:dyDescent="0.2">
      <c r="B332" s="80" t="s">
        <v>45</v>
      </c>
      <c r="C332" s="73"/>
      <c r="D332" s="73"/>
      <c r="E332" s="73"/>
      <c r="F332" s="73"/>
      <c r="G332" s="73"/>
      <c r="H332" s="73"/>
      <c r="I332" s="73"/>
      <c r="J332" s="73"/>
      <c r="K332" s="73"/>
      <c r="L332" s="73"/>
      <c r="M332" s="73"/>
      <c r="N332" s="73"/>
    </row>
    <row r="333" spans="2:14" x14ac:dyDescent="0.2">
      <c r="B333" s="59" t="s">
        <v>37</v>
      </c>
      <c r="C333" s="60">
        <f t="shared" ref="C333:D333" si="125">SUM(C330*(C331+C332))</f>
        <v>0</v>
      </c>
      <c r="D333" s="66">
        <f t="shared" si="125"/>
        <v>0</v>
      </c>
      <c r="E333" s="60">
        <f>SUM(E330*(E331+E332))</f>
        <v>0</v>
      </c>
      <c r="F333" s="60">
        <f t="shared" ref="F333:N333" si="126">SUM(F330*(F331+F332))</f>
        <v>0</v>
      </c>
      <c r="G333" s="60">
        <f t="shared" si="126"/>
        <v>0</v>
      </c>
      <c r="H333" s="60">
        <f t="shared" si="126"/>
        <v>0</v>
      </c>
      <c r="I333" s="60">
        <f t="shared" si="126"/>
        <v>0</v>
      </c>
      <c r="J333" s="60">
        <f t="shared" si="126"/>
        <v>0</v>
      </c>
      <c r="K333" s="60">
        <f t="shared" si="126"/>
        <v>0</v>
      </c>
      <c r="L333" s="60">
        <f t="shared" si="126"/>
        <v>0</v>
      </c>
      <c r="M333" s="60">
        <f t="shared" si="126"/>
        <v>0</v>
      </c>
      <c r="N333" s="60">
        <f t="shared" si="126"/>
        <v>0</v>
      </c>
    </row>
    <row r="334" spans="2:14" x14ac:dyDescent="0.2">
      <c r="B334" s="67"/>
      <c r="C334" s="67"/>
    </row>
    <row r="335" spans="2:14" x14ac:dyDescent="0.2">
      <c r="B335" s="69" t="s">
        <v>38</v>
      </c>
      <c r="C335" s="70">
        <f>SUM(C333:N333)</f>
        <v>0</v>
      </c>
    </row>
    <row r="336" spans="2:14" x14ac:dyDescent="0.2">
      <c r="B336" s="69" t="s">
        <v>39</v>
      </c>
      <c r="C336" s="71">
        <f>C335*0.18</f>
        <v>0</v>
      </c>
    </row>
    <row r="337" spans="2:14" x14ac:dyDescent="0.2">
      <c r="B337" s="69" t="s">
        <v>40</v>
      </c>
      <c r="C337" s="70">
        <f>SUM(C331:N331)</f>
        <v>0</v>
      </c>
    </row>
    <row r="338" spans="2:14" x14ac:dyDescent="0.2">
      <c r="B338" s="69" t="s">
        <v>41</v>
      </c>
      <c r="C338" s="70">
        <f>SUM(C332:N332)</f>
        <v>0</v>
      </c>
    </row>
    <row r="339" spans="2:14" x14ac:dyDescent="0.2">
      <c r="B339" s="69" t="s">
        <v>42</v>
      </c>
      <c r="C339" s="70">
        <f>SUM(C331:N332)</f>
        <v>0</v>
      </c>
    </row>
    <row r="340" spans="2:14" x14ac:dyDescent="0.2">
      <c r="B340" s="69" t="s">
        <v>43</v>
      </c>
      <c r="C340" s="70">
        <f>IF(C339=0,0,(C335/C339))</f>
        <v>0</v>
      </c>
      <c r="H340" s="64"/>
    </row>
    <row r="342" spans="2:14" ht="30.75" customHeight="1" thickBot="1" x14ac:dyDescent="0.25">
      <c r="B342" s="229" t="s">
        <v>122</v>
      </c>
      <c r="C342" s="230"/>
      <c r="D342" s="230"/>
      <c r="E342" s="51"/>
      <c r="F342" s="231"/>
      <c r="G342" s="231"/>
      <c r="H342" s="231"/>
      <c r="I342" s="52"/>
      <c r="J342" s="52"/>
      <c r="K342" s="52"/>
      <c r="L342" s="231"/>
      <c r="M342" s="231"/>
      <c r="N342" s="232"/>
    </row>
    <row r="343" spans="2:14" ht="15" thickBot="1" x14ac:dyDescent="0.25">
      <c r="B343" s="54" t="s">
        <v>18</v>
      </c>
      <c r="C343" s="235"/>
      <c r="D343" s="236"/>
      <c r="E343" s="237"/>
      <c r="F343" s="236"/>
      <c r="G343" s="236"/>
      <c r="H343" s="54" t="s">
        <v>44</v>
      </c>
      <c r="I343" s="74"/>
      <c r="J343" s="233"/>
      <c r="K343" s="233"/>
      <c r="L343" s="233"/>
      <c r="M343" s="233"/>
      <c r="N343" s="234"/>
    </row>
    <row r="344" spans="2:14" ht="15" thickBot="1" x14ac:dyDescent="0.25">
      <c r="B344" s="55"/>
      <c r="C344" s="56" t="s">
        <v>19</v>
      </c>
      <c r="D344" s="56" t="s">
        <v>20</v>
      </c>
      <c r="E344" s="57" t="s">
        <v>21</v>
      </c>
      <c r="F344" s="57" t="s">
        <v>22</v>
      </c>
      <c r="G344" s="57" t="s">
        <v>23</v>
      </c>
      <c r="H344" s="57" t="s">
        <v>24</v>
      </c>
      <c r="I344" s="57" t="s">
        <v>25</v>
      </c>
      <c r="J344" s="57" t="s">
        <v>26</v>
      </c>
      <c r="K344" s="57" t="s">
        <v>54</v>
      </c>
      <c r="L344" s="57" t="s">
        <v>55</v>
      </c>
      <c r="M344" s="57" t="s">
        <v>56</v>
      </c>
      <c r="N344" s="57" t="s">
        <v>57</v>
      </c>
    </row>
    <row r="345" spans="2:14" x14ac:dyDescent="0.2">
      <c r="B345" s="58" t="s">
        <v>27</v>
      </c>
      <c r="C345" s="72"/>
      <c r="D345" s="72"/>
      <c r="E345" s="72"/>
      <c r="F345" s="72"/>
      <c r="G345" s="72"/>
      <c r="H345" s="72"/>
      <c r="I345" s="72"/>
      <c r="J345" s="72"/>
      <c r="K345" s="72"/>
      <c r="L345" s="72"/>
      <c r="M345" s="72"/>
      <c r="N345" s="72"/>
    </row>
    <row r="346" spans="2:14" x14ac:dyDescent="0.2">
      <c r="B346" s="59" t="s">
        <v>28</v>
      </c>
      <c r="C346" s="73"/>
      <c r="D346" s="73"/>
      <c r="E346" s="73"/>
      <c r="F346" s="73"/>
      <c r="G346" s="73"/>
      <c r="H346" s="73"/>
      <c r="I346" s="73"/>
      <c r="J346" s="73"/>
      <c r="K346" s="73"/>
      <c r="L346" s="73"/>
      <c r="M346" s="73"/>
      <c r="N346" s="73"/>
    </row>
    <row r="347" spans="2:14" x14ac:dyDescent="0.2">
      <c r="B347" s="59" t="s">
        <v>29</v>
      </c>
      <c r="C347" s="60">
        <f>SUM(C345:C346)</f>
        <v>0</v>
      </c>
      <c r="D347" s="60">
        <f>SUM(D345:D346)</f>
        <v>0</v>
      </c>
      <c r="E347" s="60">
        <f>SUM(E345:E346)</f>
        <v>0</v>
      </c>
      <c r="F347" s="60">
        <f t="shared" ref="F347" si="127">SUM(F345:F346)</f>
        <v>0</v>
      </c>
      <c r="G347" s="60">
        <f>SUM(G345:G346)</f>
        <v>0</v>
      </c>
      <c r="H347" s="60">
        <f>SUM(H345:H346)</f>
        <v>0</v>
      </c>
      <c r="I347" s="60">
        <f t="shared" ref="I347:N347" si="128">SUM(I345:I346)</f>
        <v>0</v>
      </c>
      <c r="J347" s="60">
        <f t="shared" si="128"/>
        <v>0</v>
      </c>
      <c r="K347" s="60">
        <f t="shared" si="128"/>
        <v>0</v>
      </c>
      <c r="L347" s="60">
        <f t="shared" si="128"/>
        <v>0</v>
      </c>
      <c r="M347" s="60">
        <f t="shared" si="128"/>
        <v>0</v>
      </c>
      <c r="N347" s="60">
        <f t="shared" si="128"/>
        <v>0</v>
      </c>
    </row>
    <row r="348" spans="2:14" x14ac:dyDescent="0.2">
      <c r="B348" s="59"/>
      <c r="C348" s="76"/>
      <c r="D348" s="76"/>
      <c r="E348" s="76"/>
      <c r="F348" s="76"/>
      <c r="G348" s="76"/>
      <c r="H348" s="76"/>
      <c r="I348" s="76"/>
      <c r="J348" s="76"/>
      <c r="K348" s="76"/>
      <c r="L348" s="76"/>
      <c r="M348" s="76"/>
      <c r="N348" s="76"/>
    </row>
    <row r="349" spans="2:14" x14ac:dyDescent="0.2">
      <c r="B349" s="59" t="s">
        <v>30</v>
      </c>
      <c r="C349" s="60">
        <f t="shared" ref="C349:D349" si="129">SUM(C347*1.95/100)</f>
        <v>0</v>
      </c>
      <c r="D349" s="60">
        <f t="shared" si="129"/>
        <v>0</v>
      </c>
      <c r="E349" s="60">
        <f>SUM(E347*1.95/100)</f>
        <v>0</v>
      </c>
      <c r="F349" s="60">
        <f>SUM(F347*1.95/100)</f>
        <v>0</v>
      </c>
      <c r="G349" s="60">
        <f>SUM(G347*1.95/100)</f>
        <v>0</v>
      </c>
      <c r="H349" s="60">
        <f t="shared" ref="H349:N349" si="130">SUM(H347*1.95/100)</f>
        <v>0</v>
      </c>
      <c r="I349" s="60">
        <f t="shared" si="130"/>
        <v>0</v>
      </c>
      <c r="J349" s="60">
        <f t="shared" si="130"/>
        <v>0</v>
      </c>
      <c r="K349" s="60">
        <f t="shared" si="130"/>
        <v>0</v>
      </c>
      <c r="L349" s="60">
        <f t="shared" si="130"/>
        <v>0</v>
      </c>
      <c r="M349" s="60">
        <f t="shared" si="130"/>
        <v>0</v>
      </c>
      <c r="N349" s="60">
        <f t="shared" si="130"/>
        <v>0</v>
      </c>
    </row>
    <row r="350" spans="2:14" x14ac:dyDescent="0.2">
      <c r="B350" s="59" t="s">
        <v>31</v>
      </c>
      <c r="C350" s="73"/>
      <c r="D350" s="73"/>
      <c r="E350" s="73"/>
      <c r="F350" s="73"/>
      <c r="G350" s="73"/>
      <c r="H350" s="73"/>
      <c r="I350" s="73"/>
      <c r="J350" s="73"/>
      <c r="K350" s="73"/>
      <c r="L350" s="73"/>
      <c r="M350" s="73"/>
      <c r="N350" s="73"/>
    </row>
    <row r="351" spans="2:14" x14ac:dyDescent="0.2">
      <c r="B351" s="59" t="s">
        <v>32</v>
      </c>
      <c r="C351" s="73"/>
      <c r="D351" s="73"/>
      <c r="E351" s="73"/>
      <c r="F351" s="73"/>
      <c r="G351" s="73"/>
      <c r="H351" s="73"/>
      <c r="I351" s="73"/>
      <c r="J351" s="73"/>
      <c r="K351" s="73"/>
      <c r="L351" s="73"/>
      <c r="M351" s="73"/>
      <c r="N351" s="73"/>
    </row>
    <row r="352" spans="2:14" x14ac:dyDescent="0.2">
      <c r="B352" s="59" t="s">
        <v>33</v>
      </c>
      <c r="C352" s="73"/>
      <c r="D352" s="73"/>
      <c r="E352" s="73"/>
      <c r="F352" s="73"/>
      <c r="G352" s="73"/>
      <c r="H352" s="73"/>
      <c r="I352" s="73"/>
      <c r="J352" s="73"/>
      <c r="K352" s="73"/>
      <c r="L352" s="73"/>
      <c r="M352" s="73"/>
      <c r="N352" s="73"/>
    </row>
    <row r="353" spans="2:14" x14ac:dyDescent="0.2">
      <c r="B353" s="59"/>
      <c r="C353" s="73"/>
      <c r="D353" s="73"/>
      <c r="E353" s="73"/>
      <c r="F353" s="73"/>
      <c r="G353" s="73"/>
      <c r="H353" s="73"/>
      <c r="I353" s="73"/>
      <c r="J353" s="73"/>
      <c r="K353" s="73"/>
      <c r="L353" s="73"/>
      <c r="M353" s="73"/>
      <c r="N353" s="73"/>
    </row>
    <row r="354" spans="2:14" x14ac:dyDescent="0.2">
      <c r="B354" s="59" t="s">
        <v>34</v>
      </c>
      <c r="C354" s="60">
        <f t="shared" ref="C354:F354" si="131">SUM(C347:C352)</f>
        <v>0</v>
      </c>
      <c r="D354" s="60">
        <f t="shared" si="131"/>
        <v>0</v>
      </c>
      <c r="E354" s="60">
        <f t="shared" si="131"/>
        <v>0</v>
      </c>
      <c r="F354" s="60">
        <f t="shared" si="131"/>
        <v>0</v>
      </c>
      <c r="G354" s="60">
        <f>SUM(G347:G352)</f>
        <v>0</v>
      </c>
      <c r="H354" s="60">
        <f t="shared" ref="H354:N354" si="132">SUM(H347:H352)</f>
        <v>0</v>
      </c>
      <c r="I354" s="60">
        <f t="shared" si="132"/>
        <v>0</v>
      </c>
      <c r="J354" s="60">
        <f t="shared" si="132"/>
        <v>0</v>
      </c>
      <c r="K354" s="60">
        <f t="shared" si="132"/>
        <v>0</v>
      </c>
      <c r="L354" s="60">
        <f t="shared" si="132"/>
        <v>0</v>
      </c>
      <c r="M354" s="60">
        <f t="shared" si="132"/>
        <v>0</v>
      </c>
      <c r="N354" s="60">
        <f t="shared" si="132"/>
        <v>0</v>
      </c>
    </row>
    <row r="355" spans="2:14" x14ac:dyDescent="0.2">
      <c r="B355" s="59"/>
      <c r="C355" s="76"/>
      <c r="D355" s="76"/>
      <c r="E355" s="76"/>
      <c r="F355" s="76"/>
      <c r="G355" s="76"/>
      <c r="H355" s="76"/>
      <c r="I355" s="76"/>
      <c r="J355" s="76"/>
      <c r="K355" s="77"/>
      <c r="L355" s="76"/>
      <c r="M355" s="76"/>
      <c r="N355" s="76"/>
    </row>
    <row r="356" spans="2:14" ht="15" thickBot="1" x14ac:dyDescent="0.25">
      <c r="B356" s="61" t="s">
        <v>35</v>
      </c>
      <c r="C356" s="62">
        <f t="shared" ref="C356:E356" si="133">SUM(C354*12/1513)</f>
        <v>0</v>
      </c>
      <c r="D356" s="62">
        <f t="shared" si="133"/>
        <v>0</v>
      </c>
      <c r="E356" s="62">
        <f t="shared" si="133"/>
        <v>0</v>
      </c>
      <c r="F356" s="62">
        <f>SUM(F354*12/1513)</f>
        <v>0</v>
      </c>
      <c r="G356" s="62">
        <f t="shared" ref="G356:N356" si="134">SUM(G354*12/1513)</f>
        <v>0</v>
      </c>
      <c r="H356" s="62">
        <f t="shared" si="134"/>
        <v>0</v>
      </c>
      <c r="I356" s="62">
        <f t="shared" si="134"/>
        <v>0</v>
      </c>
      <c r="J356" s="62">
        <f t="shared" si="134"/>
        <v>0</v>
      </c>
      <c r="K356" s="62">
        <f t="shared" si="134"/>
        <v>0</v>
      </c>
      <c r="L356" s="62">
        <f t="shared" si="134"/>
        <v>0</v>
      </c>
      <c r="M356" s="62">
        <f t="shared" si="134"/>
        <v>0</v>
      </c>
      <c r="N356" s="62">
        <f t="shared" si="134"/>
        <v>0</v>
      </c>
    </row>
    <row r="357" spans="2:14" ht="28.5" x14ac:dyDescent="0.2">
      <c r="B357" s="63" t="s">
        <v>36</v>
      </c>
      <c r="C357" s="75"/>
      <c r="D357" s="75"/>
      <c r="E357" s="75"/>
      <c r="F357" s="75"/>
      <c r="G357" s="75"/>
      <c r="H357" s="75"/>
      <c r="I357" s="75"/>
      <c r="J357" s="75"/>
      <c r="K357" s="75"/>
      <c r="L357" s="75"/>
      <c r="M357" s="75"/>
      <c r="N357" s="75"/>
    </row>
    <row r="358" spans="2:14" ht="28.5" x14ac:dyDescent="0.2">
      <c r="B358" s="80" t="s">
        <v>45</v>
      </c>
      <c r="C358" s="73"/>
      <c r="D358" s="73"/>
      <c r="E358" s="73"/>
      <c r="F358" s="73"/>
      <c r="G358" s="73"/>
      <c r="H358" s="73"/>
      <c r="I358" s="73"/>
      <c r="J358" s="73"/>
      <c r="K358" s="73"/>
      <c r="L358" s="73"/>
      <c r="M358" s="73"/>
      <c r="N358" s="73"/>
    </row>
    <row r="359" spans="2:14" x14ac:dyDescent="0.2">
      <c r="B359" s="59" t="s">
        <v>37</v>
      </c>
      <c r="C359" s="60">
        <f t="shared" ref="C359:D359" si="135">SUM(C356*(C357+C358))</f>
        <v>0</v>
      </c>
      <c r="D359" s="66">
        <f t="shared" si="135"/>
        <v>0</v>
      </c>
      <c r="E359" s="60">
        <f>SUM(E356*(E357+E358))</f>
        <v>0</v>
      </c>
      <c r="F359" s="60">
        <f t="shared" ref="F359:N359" si="136">SUM(F356*(F357+F358))</f>
        <v>0</v>
      </c>
      <c r="G359" s="60">
        <f t="shared" si="136"/>
        <v>0</v>
      </c>
      <c r="H359" s="60">
        <f t="shared" si="136"/>
        <v>0</v>
      </c>
      <c r="I359" s="60">
        <f t="shared" si="136"/>
        <v>0</v>
      </c>
      <c r="J359" s="60">
        <f t="shared" si="136"/>
        <v>0</v>
      </c>
      <c r="K359" s="60">
        <f t="shared" si="136"/>
        <v>0</v>
      </c>
      <c r="L359" s="60">
        <f t="shared" si="136"/>
        <v>0</v>
      </c>
      <c r="M359" s="60">
        <f t="shared" si="136"/>
        <v>0</v>
      </c>
      <c r="N359" s="60">
        <f t="shared" si="136"/>
        <v>0</v>
      </c>
    </row>
    <row r="360" spans="2:14" x14ac:dyDescent="0.2">
      <c r="B360" s="67"/>
      <c r="C360" s="67"/>
    </row>
    <row r="361" spans="2:14" x14ac:dyDescent="0.2">
      <c r="B361" s="69" t="s">
        <v>38</v>
      </c>
      <c r="C361" s="70">
        <f>SUM(C359:N359)</f>
        <v>0</v>
      </c>
    </row>
    <row r="362" spans="2:14" x14ac:dyDescent="0.2">
      <c r="B362" s="69" t="s">
        <v>39</v>
      </c>
      <c r="C362" s="71">
        <f>C361*0.18</f>
        <v>0</v>
      </c>
    </row>
    <row r="363" spans="2:14" x14ac:dyDescent="0.2">
      <c r="B363" s="69" t="s">
        <v>40</v>
      </c>
      <c r="C363" s="70">
        <f>SUM(C357:N357)</f>
        <v>0</v>
      </c>
    </row>
    <row r="364" spans="2:14" x14ac:dyDescent="0.2">
      <c r="B364" s="69" t="s">
        <v>41</v>
      </c>
      <c r="C364" s="70">
        <f>SUM(C358:N358)</f>
        <v>0</v>
      </c>
    </row>
    <row r="365" spans="2:14" x14ac:dyDescent="0.2">
      <c r="B365" s="69" t="s">
        <v>42</v>
      </c>
      <c r="C365" s="70">
        <f>SUM(C357:N358)</f>
        <v>0</v>
      </c>
    </row>
    <row r="366" spans="2:14" x14ac:dyDescent="0.2">
      <c r="B366" s="69" t="s">
        <v>43</v>
      </c>
      <c r="C366" s="70">
        <f>IF(C365=0,0,(C361/C365))</f>
        <v>0</v>
      </c>
      <c r="H366" s="64"/>
    </row>
    <row r="368" spans="2:14" ht="29.25" customHeight="1" thickBot="1" x14ac:dyDescent="0.25">
      <c r="B368" s="229" t="s">
        <v>122</v>
      </c>
      <c r="C368" s="230"/>
      <c r="D368" s="230"/>
      <c r="E368" s="51"/>
      <c r="F368" s="231"/>
      <c r="G368" s="231"/>
      <c r="H368" s="231"/>
      <c r="I368" s="52"/>
      <c r="J368" s="52"/>
      <c r="K368" s="52"/>
      <c r="L368" s="231"/>
      <c r="M368" s="231"/>
      <c r="N368" s="232"/>
    </row>
    <row r="369" spans="2:14" ht="15" thickBot="1" x14ac:dyDescent="0.25">
      <c r="B369" s="54" t="s">
        <v>18</v>
      </c>
      <c r="C369" s="235"/>
      <c r="D369" s="236"/>
      <c r="E369" s="237"/>
      <c r="F369" s="236"/>
      <c r="G369" s="236"/>
      <c r="H369" s="54" t="s">
        <v>44</v>
      </c>
      <c r="I369" s="74"/>
      <c r="J369" s="233"/>
      <c r="K369" s="233"/>
      <c r="L369" s="233"/>
      <c r="M369" s="233"/>
      <c r="N369" s="234"/>
    </row>
    <row r="370" spans="2:14" ht="15" thickBot="1" x14ac:dyDescent="0.25">
      <c r="B370" s="55"/>
      <c r="C370" s="56" t="s">
        <v>19</v>
      </c>
      <c r="D370" s="56" t="s">
        <v>20</v>
      </c>
      <c r="E370" s="57" t="s">
        <v>21</v>
      </c>
      <c r="F370" s="57" t="s">
        <v>22</v>
      </c>
      <c r="G370" s="57" t="s">
        <v>23</v>
      </c>
      <c r="H370" s="57" t="s">
        <v>24</v>
      </c>
      <c r="I370" s="57" t="s">
        <v>25</v>
      </c>
      <c r="J370" s="57" t="s">
        <v>26</v>
      </c>
      <c r="K370" s="57" t="s">
        <v>54</v>
      </c>
      <c r="L370" s="57" t="s">
        <v>55</v>
      </c>
      <c r="M370" s="57" t="s">
        <v>56</v>
      </c>
      <c r="N370" s="57" t="s">
        <v>57</v>
      </c>
    </row>
    <row r="371" spans="2:14" x14ac:dyDescent="0.2">
      <c r="B371" s="58" t="s">
        <v>27</v>
      </c>
      <c r="C371" s="72"/>
      <c r="D371" s="72"/>
      <c r="E371" s="72"/>
      <c r="F371" s="72"/>
      <c r="G371" s="72"/>
      <c r="H371" s="72"/>
      <c r="I371" s="72"/>
      <c r="J371" s="72"/>
      <c r="K371" s="72"/>
      <c r="L371" s="72"/>
      <c r="M371" s="72"/>
      <c r="N371" s="72"/>
    </row>
    <row r="372" spans="2:14" x14ac:dyDescent="0.2">
      <c r="B372" s="59" t="s">
        <v>28</v>
      </c>
      <c r="C372" s="73"/>
      <c r="D372" s="73"/>
      <c r="E372" s="73"/>
      <c r="F372" s="73"/>
      <c r="G372" s="73"/>
      <c r="H372" s="73"/>
      <c r="I372" s="73"/>
      <c r="J372" s="73"/>
      <c r="K372" s="73"/>
      <c r="L372" s="73"/>
      <c r="M372" s="73"/>
      <c r="N372" s="73"/>
    </row>
    <row r="373" spans="2:14" x14ac:dyDescent="0.2">
      <c r="B373" s="59" t="s">
        <v>29</v>
      </c>
      <c r="C373" s="60">
        <f>SUM(C371:C372)</f>
        <v>0</v>
      </c>
      <c r="D373" s="60">
        <f>SUM(D371:D372)</f>
        <v>0</v>
      </c>
      <c r="E373" s="60">
        <f>SUM(E371:E372)</f>
        <v>0</v>
      </c>
      <c r="F373" s="60">
        <f t="shared" ref="F373" si="137">SUM(F371:F372)</f>
        <v>0</v>
      </c>
      <c r="G373" s="60">
        <f>SUM(G371:G372)</f>
        <v>0</v>
      </c>
      <c r="H373" s="60">
        <f>SUM(H371:H372)</f>
        <v>0</v>
      </c>
      <c r="I373" s="60">
        <f t="shared" ref="I373:N373" si="138">SUM(I371:I372)</f>
        <v>0</v>
      </c>
      <c r="J373" s="60">
        <f t="shared" si="138"/>
        <v>0</v>
      </c>
      <c r="K373" s="60">
        <f t="shared" si="138"/>
        <v>0</v>
      </c>
      <c r="L373" s="60">
        <f t="shared" si="138"/>
        <v>0</v>
      </c>
      <c r="M373" s="60">
        <f t="shared" si="138"/>
        <v>0</v>
      </c>
      <c r="N373" s="60">
        <f t="shared" si="138"/>
        <v>0</v>
      </c>
    </row>
    <row r="374" spans="2:14" x14ac:dyDescent="0.2">
      <c r="B374" s="59"/>
      <c r="C374" s="76"/>
      <c r="D374" s="76"/>
      <c r="E374" s="76"/>
      <c r="F374" s="76"/>
      <c r="G374" s="76"/>
      <c r="H374" s="76"/>
      <c r="I374" s="76"/>
      <c r="J374" s="76"/>
      <c r="K374" s="76"/>
      <c r="L374" s="76"/>
      <c r="M374" s="76"/>
      <c r="N374" s="76"/>
    </row>
    <row r="375" spans="2:14" x14ac:dyDescent="0.2">
      <c r="B375" s="59" t="s">
        <v>30</v>
      </c>
      <c r="C375" s="60">
        <f t="shared" ref="C375:D375" si="139">SUM(C373*1.95/100)</f>
        <v>0</v>
      </c>
      <c r="D375" s="60">
        <f t="shared" si="139"/>
        <v>0</v>
      </c>
      <c r="E375" s="60">
        <f>SUM(E373*1.95/100)</f>
        <v>0</v>
      </c>
      <c r="F375" s="60">
        <f>SUM(F373*1.95/100)</f>
        <v>0</v>
      </c>
      <c r="G375" s="60">
        <f>SUM(G373*1.95/100)</f>
        <v>0</v>
      </c>
      <c r="H375" s="60">
        <f t="shared" ref="H375:N375" si="140">SUM(H373*1.95/100)</f>
        <v>0</v>
      </c>
      <c r="I375" s="60">
        <f t="shared" si="140"/>
        <v>0</v>
      </c>
      <c r="J375" s="60">
        <f t="shared" si="140"/>
        <v>0</v>
      </c>
      <c r="K375" s="60">
        <f t="shared" si="140"/>
        <v>0</v>
      </c>
      <c r="L375" s="60">
        <f t="shared" si="140"/>
        <v>0</v>
      </c>
      <c r="M375" s="60">
        <f t="shared" si="140"/>
        <v>0</v>
      </c>
      <c r="N375" s="60">
        <f t="shared" si="140"/>
        <v>0</v>
      </c>
    </row>
    <row r="376" spans="2:14" x14ac:dyDescent="0.2">
      <c r="B376" s="59" t="s">
        <v>31</v>
      </c>
      <c r="C376" s="73"/>
      <c r="D376" s="73"/>
      <c r="E376" s="73"/>
      <c r="F376" s="73"/>
      <c r="G376" s="73"/>
      <c r="H376" s="73"/>
      <c r="I376" s="73"/>
      <c r="J376" s="73"/>
      <c r="K376" s="73"/>
      <c r="L376" s="73"/>
      <c r="M376" s="73"/>
      <c r="N376" s="73"/>
    </row>
    <row r="377" spans="2:14" x14ac:dyDescent="0.2">
      <c r="B377" s="59" t="s">
        <v>32</v>
      </c>
      <c r="C377" s="73"/>
      <c r="D377" s="73"/>
      <c r="E377" s="73"/>
      <c r="F377" s="73"/>
      <c r="G377" s="73"/>
      <c r="H377" s="73"/>
      <c r="I377" s="73"/>
      <c r="J377" s="73"/>
      <c r="K377" s="73"/>
      <c r="L377" s="73"/>
      <c r="M377" s="73"/>
      <c r="N377" s="73"/>
    </row>
    <row r="378" spans="2:14" x14ac:dyDescent="0.2">
      <c r="B378" s="59" t="s">
        <v>33</v>
      </c>
      <c r="C378" s="73"/>
      <c r="D378" s="73"/>
      <c r="E378" s="73"/>
      <c r="F378" s="73"/>
      <c r="G378" s="73"/>
      <c r="H378" s="73"/>
      <c r="I378" s="73"/>
      <c r="J378" s="73"/>
      <c r="K378" s="73"/>
      <c r="L378" s="73"/>
      <c r="M378" s="73"/>
      <c r="N378" s="73"/>
    </row>
    <row r="379" spans="2:14" x14ac:dyDescent="0.2">
      <c r="B379" s="59"/>
      <c r="C379" s="73"/>
      <c r="D379" s="73"/>
      <c r="E379" s="73"/>
      <c r="F379" s="73"/>
      <c r="G379" s="73"/>
      <c r="H379" s="73"/>
      <c r="I379" s="73"/>
      <c r="J379" s="73"/>
      <c r="K379" s="73"/>
      <c r="L379" s="73"/>
      <c r="M379" s="73"/>
      <c r="N379" s="73"/>
    </row>
    <row r="380" spans="2:14" x14ac:dyDescent="0.2">
      <c r="B380" s="59" t="s">
        <v>34</v>
      </c>
      <c r="C380" s="60">
        <f t="shared" ref="C380:F380" si="141">SUM(C373:C378)</f>
        <v>0</v>
      </c>
      <c r="D380" s="60">
        <f t="shared" si="141"/>
        <v>0</v>
      </c>
      <c r="E380" s="60">
        <f t="shared" si="141"/>
        <v>0</v>
      </c>
      <c r="F380" s="60">
        <f t="shared" si="141"/>
        <v>0</v>
      </c>
      <c r="G380" s="60">
        <f>SUM(G373:G378)</f>
        <v>0</v>
      </c>
      <c r="H380" s="60">
        <f t="shared" ref="H380:N380" si="142">SUM(H373:H378)</f>
        <v>0</v>
      </c>
      <c r="I380" s="60">
        <f t="shared" si="142"/>
        <v>0</v>
      </c>
      <c r="J380" s="60">
        <f t="shared" si="142"/>
        <v>0</v>
      </c>
      <c r="K380" s="60">
        <f t="shared" si="142"/>
        <v>0</v>
      </c>
      <c r="L380" s="60">
        <f t="shared" si="142"/>
        <v>0</v>
      </c>
      <c r="M380" s="60">
        <f t="shared" si="142"/>
        <v>0</v>
      </c>
      <c r="N380" s="60">
        <f t="shared" si="142"/>
        <v>0</v>
      </c>
    </row>
    <row r="381" spans="2:14" x14ac:dyDescent="0.2">
      <c r="B381" s="59"/>
      <c r="C381" s="76"/>
      <c r="D381" s="76"/>
      <c r="E381" s="76"/>
      <c r="F381" s="76"/>
      <c r="G381" s="76"/>
      <c r="H381" s="76"/>
      <c r="I381" s="76"/>
      <c r="J381" s="76"/>
      <c r="K381" s="77"/>
      <c r="L381" s="76"/>
      <c r="M381" s="76"/>
      <c r="N381" s="76"/>
    </row>
    <row r="382" spans="2:14" ht="15" thickBot="1" x14ac:dyDescent="0.25">
      <c r="B382" s="61" t="s">
        <v>35</v>
      </c>
      <c r="C382" s="62">
        <f t="shared" ref="C382:E382" si="143">SUM(C380*12/1513)</f>
        <v>0</v>
      </c>
      <c r="D382" s="62">
        <f t="shared" si="143"/>
        <v>0</v>
      </c>
      <c r="E382" s="62">
        <f t="shared" si="143"/>
        <v>0</v>
      </c>
      <c r="F382" s="62">
        <f>SUM(F380*12/1513)</f>
        <v>0</v>
      </c>
      <c r="G382" s="62">
        <f t="shared" ref="G382:N382" si="144">SUM(G380*12/1513)</f>
        <v>0</v>
      </c>
      <c r="H382" s="62">
        <f t="shared" si="144"/>
        <v>0</v>
      </c>
      <c r="I382" s="62">
        <f t="shared" si="144"/>
        <v>0</v>
      </c>
      <c r="J382" s="62">
        <f t="shared" si="144"/>
        <v>0</v>
      </c>
      <c r="K382" s="62">
        <f t="shared" si="144"/>
        <v>0</v>
      </c>
      <c r="L382" s="62">
        <f t="shared" si="144"/>
        <v>0</v>
      </c>
      <c r="M382" s="62">
        <f t="shared" si="144"/>
        <v>0</v>
      </c>
      <c r="N382" s="62">
        <f t="shared" si="144"/>
        <v>0</v>
      </c>
    </row>
    <row r="383" spans="2:14" ht="28.5" x14ac:dyDescent="0.2">
      <c r="B383" s="63" t="s">
        <v>36</v>
      </c>
      <c r="C383" s="75"/>
      <c r="D383" s="75"/>
      <c r="E383" s="75"/>
      <c r="F383" s="75"/>
      <c r="G383" s="75"/>
      <c r="H383" s="75"/>
      <c r="I383" s="75"/>
      <c r="J383" s="75"/>
      <c r="K383" s="75"/>
      <c r="L383" s="75"/>
      <c r="M383" s="75"/>
      <c r="N383" s="75"/>
    </row>
    <row r="384" spans="2:14" ht="28.5" x14ac:dyDescent="0.2">
      <c r="B384" s="80" t="s">
        <v>45</v>
      </c>
      <c r="C384" s="73"/>
      <c r="D384" s="73"/>
      <c r="E384" s="73"/>
      <c r="F384" s="73"/>
      <c r="G384" s="73"/>
      <c r="H384" s="73"/>
      <c r="I384" s="73"/>
      <c r="J384" s="73"/>
      <c r="K384" s="73"/>
      <c r="L384" s="73"/>
      <c r="M384" s="73"/>
      <c r="N384" s="73"/>
    </row>
    <row r="385" spans="2:14" x14ac:dyDescent="0.2">
      <c r="B385" s="59" t="s">
        <v>37</v>
      </c>
      <c r="C385" s="60">
        <f t="shared" ref="C385:D385" si="145">SUM(C382*(C383+C384))</f>
        <v>0</v>
      </c>
      <c r="D385" s="66">
        <f t="shared" si="145"/>
        <v>0</v>
      </c>
      <c r="E385" s="60">
        <f>SUM(E382*(E383+E384))</f>
        <v>0</v>
      </c>
      <c r="F385" s="60">
        <f t="shared" ref="F385:N385" si="146">SUM(F382*(F383+F384))</f>
        <v>0</v>
      </c>
      <c r="G385" s="60">
        <f t="shared" si="146"/>
        <v>0</v>
      </c>
      <c r="H385" s="60">
        <f t="shared" si="146"/>
        <v>0</v>
      </c>
      <c r="I385" s="60">
        <f t="shared" si="146"/>
        <v>0</v>
      </c>
      <c r="J385" s="60">
        <f t="shared" si="146"/>
        <v>0</v>
      </c>
      <c r="K385" s="60">
        <f t="shared" si="146"/>
        <v>0</v>
      </c>
      <c r="L385" s="60">
        <f t="shared" si="146"/>
        <v>0</v>
      </c>
      <c r="M385" s="60">
        <f t="shared" si="146"/>
        <v>0</v>
      </c>
      <c r="N385" s="60">
        <f t="shared" si="146"/>
        <v>0</v>
      </c>
    </row>
    <row r="386" spans="2:14" x14ac:dyDescent="0.2">
      <c r="B386" s="67"/>
      <c r="C386" s="67"/>
    </row>
    <row r="387" spans="2:14" x14ac:dyDescent="0.2">
      <c r="B387" s="69" t="s">
        <v>38</v>
      </c>
      <c r="C387" s="70">
        <f>SUM(C385:N385)</f>
        <v>0</v>
      </c>
    </row>
    <row r="388" spans="2:14" x14ac:dyDescent="0.2">
      <c r="B388" s="69" t="s">
        <v>39</v>
      </c>
      <c r="C388" s="71">
        <f>C387*0.18</f>
        <v>0</v>
      </c>
    </row>
    <row r="389" spans="2:14" x14ac:dyDescent="0.2">
      <c r="B389" s="69" t="s">
        <v>40</v>
      </c>
      <c r="C389" s="70">
        <f>SUM(C383:N383)</f>
        <v>0</v>
      </c>
    </row>
    <row r="390" spans="2:14" x14ac:dyDescent="0.2">
      <c r="B390" s="69" t="s">
        <v>41</v>
      </c>
      <c r="C390" s="70">
        <f>SUM(C384:N384)</f>
        <v>0</v>
      </c>
    </row>
    <row r="391" spans="2:14" x14ac:dyDescent="0.2">
      <c r="B391" s="69" t="s">
        <v>42</v>
      </c>
      <c r="C391" s="70">
        <f>SUM(C383:N384)</f>
        <v>0</v>
      </c>
    </row>
    <row r="392" spans="2:14" x14ac:dyDescent="0.2">
      <c r="B392" s="69" t="s">
        <v>43</v>
      </c>
      <c r="C392" s="70">
        <f>IF(C391=0,0,(C387/C391))</f>
        <v>0</v>
      </c>
      <c r="H392" s="64"/>
    </row>
    <row r="394" spans="2:14" ht="29.25" customHeight="1" thickBot="1" x14ac:dyDescent="0.25">
      <c r="B394" s="229" t="s">
        <v>122</v>
      </c>
      <c r="C394" s="230"/>
      <c r="D394" s="230"/>
      <c r="E394" s="51"/>
      <c r="F394" s="231"/>
      <c r="G394" s="231"/>
      <c r="H394" s="231"/>
      <c r="I394" s="52"/>
      <c r="J394" s="52"/>
      <c r="K394" s="52"/>
      <c r="L394" s="231"/>
      <c r="M394" s="231"/>
      <c r="N394" s="232"/>
    </row>
    <row r="395" spans="2:14" ht="15" thickBot="1" x14ac:dyDescent="0.25">
      <c r="B395" s="54" t="s">
        <v>18</v>
      </c>
      <c r="C395" s="235"/>
      <c r="D395" s="236"/>
      <c r="E395" s="237"/>
      <c r="F395" s="236"/>
      <c r="G395" s="236"/>
      <c r="H395" s="54" t="s">
        <v>44</v>
      </c>
      <c r="I395" s="74"/>
      <c r="J395" s="233"/>
      <c r="K395" s="233"/>
      <c r="L395" s="233"/>
      <c r="M395" s="233"/>
      <c r="N395" s="234"/>
    </row>
    <row r="396" spans="2:14" ht="15" thickBot="1" x14ac:dyDescent="0.25">
      <c r="B396" s="55"/>
      <c r="C396" s="56" t="s">
        <v>19</v>
      </c>
      <c r="D396" s="56" t="s">
        <v>20</v>
      </c>
      <c r="E396" s="57" t="s">
        <v>21</v>
      </c>
      <c r="F396" s="57" t="s">
        <v>22</v>
      </c>
      <c r="G396" s="57" t="s">
        <v>23</v>
      </c>
      <c r="H396" s="57" t="s">
        <v>24</v>
      </c>
      <c r="I396" s="57" t="s">
        <v>25</v>
      </c>
      <c r="J396" s="57" t="s">
        <v>26</v>
      </c>
      <c r="K396" s="57" t="s">
        <v>54</v>
      </c>
      <c r="L396" s="57" t="s">
        <v>55</v>
      </c>
      <c r="M396" s="57" t="s">
        <v>56</v>
      </c>
      <c r="N396" s="57" t="s">
        <v>57</v>
      </c>
    </row>
    <row r="397" spans="2:14" x14ac:dyDescent="0.2">
      <c r="B397" s="58" t="s">
        <v>27</v>
      </c>
      <c r="C397" s="72"/>
      <c r="D397" s="72"/>
      <c r="E397" s="72"/>
      <c r="F397" s="72"/>
      <c r="G397" s="72"/>
      <c r="H397" s="72"/>
      <c r="I397" s="72"/>
      <c r="J397" s="72"/>
      <c r="K397" s="72"/>
      <c r="L397" s="72"/>
      <c r="M397" s="72"/>
      <c r="N397" s="72"/>
    </row>
    <row r="398" spans="2:14" x14ac:dyDescent="0.2">
      <c r="B398" s="59" t="s">
        <v>28</v>
      </c>
      <c r="C398" s="73"/>
      <c r="D398" s="73"/>
      <c r="E398" s="73"/>
      <c r="F398" s="73"/>
      <c r="G398" s="73"/>
      <c r="H398" s="73"/>
      <c r="I398" s="73"/>
      <c r="J398" s="73"/>
      <c r="K398" s="73"/>
      <c r="L398" s="73"/>
      <c r="M398" s="73"/>
      <c r="N398" s="73"/>
    </row>
    <row r="399" spans="2:14" x14ac:dyDescent="0.2">
      <c r="B399" s="59" t="s">
        <v>29</v>
      </c>
      <c r="C399" s="60">
        <f>SUM(C397:C398)</f>
        <v>0</v>
      </c>
      <c r="D399" s="60">
        <f>SUM(D397:D398)</f>
        <v>0</v>
      </c>
      <c r="E399" s="60">
        <f>SUM(E397:E398)</f>
        <v>0</v>
      </c>
      <c r="F399" s="60">
        <f t="shared" ref="F399" si="147">SUM(F397:F398)</f>
        <v>0</v>
      </c>
      <c r="G399" s="60">
        <f>SUM(G397:G398)</f>
        <v>0</v>
      </c>
      <c r="H399" s="60">
        <f>SUM(H397:H398)</f>
        <v>0</v>
      </c>
      <c r="I399" s="60">
        <f t="shared" ref="I399:N399" si="148">SUM(I397:I398)</f>
        <v>0</v>
      </c>
      <c r="J399" s="60">
        <f t="shared" si="148"/>
        <v>0</v>
      </c>
      <c r="K399" s="60">
        <f t="shared" si="148"/>
        <v>0</v>
      </c>
      <c r="L399" s="60">
        <f t="shared" si="148"/>
        <v>0</v>
      </c>
      <c r="M399" s="60">
        <f t="shared" si="148"/>
        <v>0</v>
      </c>
      <c r="N399" s="60">
        <f t="shared" si="148"/>
        <v>0</v>
      </c>
    </row>
    <row r="400" spans="2:14" x14ac:dyDescent="0.2">
      <c r="B400" s="59"/>
      <c r="C400" s="76"/>
      <c r="D400" s="76"/>
      <c r="E400" s="76"/>
      <c r="F400" s="76"/>
      <c r="G400" s="76"/>
      <c r="H400" s="76"/>
      <c r="I400" s="76"/>
      <c r="J400" s="76"/>
      <c r="K400" s="76"/>
      <c r="L400" s="76"/>
      <c r="M400" s="76"/>
      <c r="N400" s="76"/>
    </row>
    <row r="401" spans="2:14" x14ac:dyDescent="0.2">
      <c r="B401" s="59" t="s">
        <v>30</v>
      </c>
      <c r="C401" s="60">
        <f t="shared" ref="C401:D401" si="149">SUM(C399*1.95/100)</f>
        <v>0</v>
      </c>
      <c r="D401" s="60">
        <f t="shared" si="149"/>
        <v>0</v>
      </c>
      <c r="E401" s="60">
        <f>SUM(E399*1.95/100)</f>
        <v>0</v>
      </c>
      <c r="F401" s="60">
        <f>SUM(F399*1.95/100)</f>
        <v>0</v>
      </c>
      <c r="G401" s="60">
        <f>SUM(G399*1.95/100)</f>
        <v>0</v>
      </c>
      <c r="H401" s="60">
        <f t="shared" ref="H401:N401" si="150">SUM(H399*1.95/100)</f>
        <v>0</v>
      </c>
      <c r="I401" s="60">
        <f t="shared" si="150"/>
        <v>0</v>
      </c>
      <c r="J401" s="60">
        <f t="shared" si="150"/>
        <v>0</v>
      </c>
      <c r="K401" s="60">
        <f t="shared" si="150"/>
        <v>0</v>
      </c>
      <c r="L401" s="60">
        <f t="shared" si="150"/>
        <v>0</v>
      </c>
      <c r="M401" s="60">
        <f t="shared" si="150"/>
        <v>0</v>
      </c>
      <c r="N401" s="60">
        <f t="shared" si="150"/>
        <v>0</v>
      </c>
    </row>
    <row r="402" spans="2:14" x14ac:dyDescent="0.2">
      <c r="B402" s="59" t="s">
        <v>31</v>
      </c>
      <c r="C402" s="73"/>
      <c r="D402" s="73"/>
      <c r="E402" s="73"/>
      <c r="F402" s="73"/>
      <c r="G402" s="73"/>
      <c r="H402" s="73"/>
      <c r="I402" s="73"/>
      <c r="J402" s="73"/>
      <c r="K402" s="73"/>
      <c r="L402" s="73"/>
      <c r="M402" s="73"/>
      <c r="N402" s="73"/>
    </row>
    <row r="403" spans="2:14" x14ac:dyDescent="0.2">
      <c r="B403" s="59" t="s">
        <v>32</v>
      </c>
      <c r="C403" s="73"/>
      <c r="D403" s="73"/>
      <c r="E403" s="73"/>
      <c r="F403" s="73"/>
      <c r="G403" s="73"/>
      <c r="H403" s="73"/>
      <c r="I403" s="73"/>
      <c r="J403" s="73"/>
      <c r="K403" s="73"/>
      <c r="L403" s="73"/>
      <c r="M403" s="73"/>
      <c r="N403" s="73"/>
    </row>
    <row r="404" spans="2:14" x14ac:dyDescent="0.2">
      <c r="B404" s="59" t="s">
        <v>33</v>
      </c>
      <c r="C404" s="73"/>
      <c r="D404" s="73"/>
      <c r="E404" s="73"/>
      <c r="F404" s="73"/>
      <c r="G404" s="73"/>
      <c r="H404" s="73"/>
      <c r="I404" s="73"/>
      <c r="J404" s="73"/>
      <c r="K404" s="73"/>
      <c r="L404" s="73"/>
      <c r="M404" s="73"/>
      <c r="N404" s="73"/>
    </row>
    <row r="405" spans="2:14" x14ac:dyDescent="0.2">
      <c r="B405" s="59"/>
      <c r="C405" s="73"/>
      <c r="D405" s="73"/>
      <c r="E405" s="73"/>
      <c r="F405" s="73"/>
      <c r="G405" s="73"/>
      <c r="H405" s="73"/>
      <c r="I405" s="73"/>
      <c r="J405" s="73"/>
      <c r="K405" s="73"/>
      <c r="L405" s="73"/>
      <c r="M405" s="73"/>
      <c r="N405" s="73"/>
    </row>
    <row r="406" spans="2:14" x14ac:dyDescent="0.2">
      <c r="B406" s="59" t="s">
        <v>34</v>
      </c>
      <c r="C406" s="60">
        <f t="shared" ref="C406:F406" si="151">SUM(C399:C404)</f>
        <v>0</v>
      </c>
      <c r="D406" s="60">
        <f t="shared" si="151"/>
        <v>0</v>
      </c>
      <c r="E406" s="60">
        <f t="shared" si="151"/>
        <v>0</v>
      </c>
      <c r="F406" s="60">
        <f t="shared" si="151"/>
        <v>0</v>
      </c>
      <c r="G406" s="60">
        <f>SUM(G399:G404)</f>
        <v>0</v>
      </c>
      <c r="H406" s="60">
        <f t="shared" ref="H406:N406" si="152">SUM(H399:H404)</f>
        <v>0</v>
      </c>
      <c r="I406" s="60">
        <f t="shared" si="152"/>
        <v>0</v>
      </c>
      <c r="J406" s="60">
        <f t="shared" si="152"/>
        <v>0</v>
      </c>
      <c r="K406" s="60">
        <f t="shared" si="152"/>
        <v>0</v>
      </c>
      <c r="L406" s="60">
        <f t="shared" si="152"/>
        <v>0</v>
      </c>
      <c r="M406" s="60">
        <f t="shared" si="152"/>
        <v>0</v>
      </c>
      <c r="N406" s="60">
        <f t="shared" si="152"/>
        <v>0</v>
      </c>
    </row>
    <row r="407" spans="2:14" x14ac:dyDescent="0.2">
      <c r="B407" s="59"/>
      <c r="C407" s="76"/>
      <c r="D407" s="76"/>
      <c r="E407" s="76"/>
      <c r="F407" s="76"/>
      <c r="G407" s="76"/>
      <c r="H407" s="76"/>
      <c r="I407" s="76"/>
      <c r="J407" s="76"/>
      <c r="K407" s="77"/>
      <c r="L407" s="76"/>
      <c r="M407" s="76"/>
      <c r="N407" s="76"/>
    </row>
    <row r="408" spans="2:14" ht="15" thickBot="1" x14ac:dyDescent="0.25">
      <c r="B408" s="61" t="s">
        <v>35</v>
      </c>
      <c r="C408" s="62">
        <f t="shared" ref="C408:E408" si="153">SUM(C406*12/1513)</f>
        <v>0</v>
      </c>
      <c r="D408" s="62">
        <f t="shared" si="153"/>
        <v>0</v>
      </c>
      <c r="E408" s="62">
        <f t="shared" si="153"/>
        <v>0</v>
      </c>
      <c r="F408" s="62">
        <f>SUM(F406*12/1513)</f>
        <v>0</v>
      </c>
      <c r="G408" s="62">
        <f t="shared" ref="G408:N408" si="154">SUM(G406*12/1513)</f>
        <v>0</v>
      </c>
      <c r="H408" s="62">
        <f t="shared" si="154"/>
        <v>0</v>
      </c>
      <c r="I408" s="62">
        <f t="shared" si="154"/>
        <v>0</v>
      </c>
      <c r="J408" s="62">
        <f t="shared" si="154"/>
        <v>0</v>
      </c>
      <c r="K408" s="62">
        <f t="shared" si="154"/>
        <v>0</v>
      </c>
      <c r="L408" s="62">
        <f t="shared" si="154"/>
        <v>0</v>
      </c>
      <c r="M408" s="62">
        <f t="shared" si="154"/>
        <v>0</v>
      </c>
      <c r="N408" s="62">
        <f t="shared" si="154"/>
        <v>0</v>
      </c>
    </row>
    <row r="409" spans="2:14" ht="28.5" x14ac:dyDescent="0.2">
      <c r="B409" s="63" t="s">
        <v>36</v>
      </c>
      <c r="C409" s="75"/>
      <c r="D409" s="75"/>
      <c r="E409" s="75"/>
      <c r="F409" s="75"/>
      <c r="G409" s="75"/>
      <c r="H409" s="75"/>
      <c r="I409" s="75"/>
      <c r="J409" s="75"/>
      <c r="K409" s="75"/>
      <c r="L409" s="75"/>
      <c r="M409" s="75"/>
      <c r="N409" s="75"/>
    </row>
    <row r="410" spans="2:14" ht="28.5" x14ac:dyDescent="0.2">
      <c r="B410" s="80" t="s">
        <v>45</v>
      </c>
      <c r="C410" s="73"/>
      <c r="D410" s="73"/>
      <c r="E410" s="73"/>
      <c r="F410" s="73"/>
      <c r="G410" s="73"/>
      <c r="H410" s="73"/>
      <c r="I410" s="73"/>
      <c r="J410" s="73"/>
      <c r="K410" s="73"/>
      <c r="L410" s="73"/>
      <c r="M410" s="73"/>
      <c r="N410" s="73"/>
    </row>
    <row r="411" spans="2:14" x14ac:dyDescent="0.2">
      <c r="B411" s="59" t="s">
        <v>37</v>
      </c>
      <c r="C411" s="60">
        <f t="shared" ref="C411:D411" si="155">SUM(C408*(C409+C410))</f>
        <v>0</v>
      </c>
      <c r="D411" s="66">
        <f t="shared" si="155"/>
        <v>0</v>
      </c>
      <c r="E411" s="60">
        <f>SUM(E408*(E409+E410))</f>
        <v>0</v>
      </c>
      <c r="F411" s="60">
        <f t="shared" ref="F411:N411" si="156">SUM(F408*(F409+F410))</f>
        <v>0</v>
      </c>
      <c r="G411" s="60">
        <f t="shared" si="156"/>
        <v>0</v>
      </c>
      <c r="H411" s="60">
        <f t="shared" si="156"/>
        <v>0</v>
      </c>
      <c r="I411" s="60">
        <f t="shared" si="156"/>
        <v>0</v>
      </c>
      <c r="J411" s="60">
        <f t="shared" si="156"/>
        <v>0</v>
      </c>
      <c r="K411" s="60">
        <f t="shared" si="156"/>
        <v>0</v>
      </c>
      <c r="L411" s="60">
        <f t="shared" si="156"/>
        <v>0</v>
      </c>
      <c r="M411" s="60">
        <f t="shared" si="156"/>
        <v>0</v>
      </c>
      <c r="N411" s="60">
        <f t="shared" si="156"/>
        <v>0</v>
      </c>
    </row>
    <row r="412" spans="2:14" x14ac:dyDescent="0.2">
      <c r="B412" s="67"/>
      <c r="C412" s="67"/>
    </row>
    <row r="413" spans="2:14" x14ac:dyDescent="0.2">
      <c r="B413" s="69" t="s">
        <v>38</v>
      </c>
      <c r="C413" s="70">
        <f>SUM(C411:N411)</f>
        <v>0</v>
      </c>
    </row>
    <row r="414" spans="2:14" x14ac:dyDescent="0.2">
      <c r="B414" s="69" t="s">
        <v>39</v>
      </c>
      <c r="C414" s="71">
        <f>C413*0.18</f>
        <v>0</v>
      </c>
    </row>
    <row r="415" spans="2:14" x14ac:dyDescent="0.2">
      <c r="B415" s="69" t="s">
        <v>40</v>
      </c>
      <c r="C415" s="70">
        <f>SUM(C409:N409)</f>
        <v>0</v>
      </c>
    </row>
    <row r="416" spans="2:14" x14ac:dyDescent="0.2">
      <c r="B416" s="69" t="s">
        <v>41</v>
      </c>
      <c r="C416" s="70">
        <f>SUM(C410:N410)</f>
        <v>0</v>
      </c>
    </row>
    <row r="417" spans="2:14" x14ac:dyDescent="0.2">
      <c r="B417" s="69" t="s">
        <v>42</v>
      </c>
      <c r="C417" s="70">
        <f>SUM(C409:N410)</f>
        <v>0</v>
      </c>
    </row>
    <row r="418" spans="2:14" x14ac:dyDescent="0.2">
      <c r="B418" s="69" t="s">
        <v>43</v>
      </c>
      <c r="C418" s="70">
        <f>IF(C417=0,0,(C413/C417))</f>
        <v>0</v>
      </c>
      <c r="H418" s="64"/>
    </row>
    <row r="420" spans="2:14" ht="30" customHeight="1" thickBot="1" x14ac:dyDescent="0.25">
      <c r="B420" s="229" t="s">
        <v>122</v>
      </c>
      <c r="C420" s="230"/>
      <c r="D420" s="230"/>
      <c r="E420" s="51"/>
      <c r="F420" s="231"/>
      <c r="G420" s="231"/>
      <c r="H420" s="231"/>
      <c r="I420" s="52"/>
      <c r="J420" s="52"/>
      <c r="K420" s="52"/>
      <c r="L420" s="231"/>
      <c r="M420" s="231"/>
      <c r="N420" s="232"/>
    </row>
    <row r="421" spans="2:14" ht="15" thickBot="1" x14ac:dyDescent="0.25">
      <c r="B421" s="54" t="s">
        <v>18</v>
      </c>
      <c r="C421" s="235"/>
      <c r="D421" s="236"/>
      <c r="E421" s="237"/>
      <c r="F421" s="236"/>
      <c r="G421" s="236"/>
      <c r="H421" s="54" t="s">
        <v>44</v>
      </c>
      <c r="I421" s="74"/>
      <c r="J421" s="233"/>
      <c r="K421" s="233"/>
      <c r="L421" s="233"/>
      <c r="M421" s="233"/>
      <c r="N421" s="234"/>
    </row>
    <row r="422" spans="2:14" ht="15" thickBot="1" x14ac:dyDescent="0.25">
      <c r="B422" s="55"/>
      <c r="C422" s="56" t="s">
        <v>19</v>
      </c>
      <c r="D422" s="56" t="s">
        <v>20</v>
      </c>
      <c r="E422" s="57" t="s">
        <v>21</v>
      </c>
      <c r="F422" s="57" t="s">
        <v>22</v>
      </c>
      <c r="G422" s="57" t="s">
        <v>23</v>
      </c>
      <c r="H422" s="57" t="s">
        <v>24</v>
      </c>
      <c r="I422" s="57" t="s">
        <v>25</v>
      </c>
      <c r="J422" s="57" t="s">
        <v>26</v>
      </c>
      <c r="K422" s="57" t="s">
        <v>54</v>
      </c>
      <c r="L422" s="57" t="s">
        <v>55</v>
      </c>
      <c r="M422" s="57" t="s">
        <v>56</v>
      </c>
      <c r="N422" s="57" t="s">
        <v>57</v>
      </c>
    </row>
    <row r="423" spans="2:14" x14ac:dyDescent="0.2">
      <c r="B423" s="58" t="s">
        <v>27</v>
      </c>
      <c r="C423" s="72"/>
      <c r="D423" s="72"/>
      <c r="E423" s="72"/>
      <c r="F423" s="72"/>
      <c r="G423" s="72"/>
      <c r="H423" s="72"/>
      <c r="I423" s="72"/>
      <c r="J423" s="72"/>
      <c r="K423" s="72"/>
      <c r="L423" s="72"/>
      <c r="M423" s="72"/>
      <c r="N423" s="72"/>
    </row>
    <row r="424" spans="2:14" x14ac:dyDescent="0.2">
      <c r="B424" s="59" t="s">
        <v>28</v>
      </c>
      <c r="C424" s="73"/>
      <c r="D424" s="73"/>
      <c r="E424" s="73"/>
      <c r="F424" s="73"/>
      <c r="G424" s="73"/>
      <c r="H424" s="73"/>
      <c r="I424" s="73"/>
      <c r="J424" s="73"/>
      <c r="K424" s="73"/>
      <c r="L424" s="73"/>
      <c r="M424" s="73"/>
      <c r="N424" s="73"/>
    </row>
    <row r="425" spans="2:14" x14ac:dyDescent="0.2">
      <c r="B425" s="59" t="s">
        <v>29</v>
      </c>
      <c r="C425" s="60">
        <f>SUM(C423:C424)</f>
        <v>0</v>
      </c>
      <c r="D425" s="60">
        <f>SUM(D423:D424)</f>
        <v>0</v>
      </c>
      <c r="E425" s="60">
        <f>SUM(E423:E424)</f>
        <v>0</v>
      </c>
      <c r="F425" s="60">
        <f t="shared" ref="F425" si="157">SUM(F423:F424)</f>
        <v>0</v>
      </c>
      <c r="G425" s="60">
        <f>SUM(G423:G424)</f>
        <v>0</v>
      </c>
      <c r="H425" s="60">
        <f>SUM(H423:H424)</f>
        <v>0</v>
      </c>
      <c r="I425" s="60">
        <f t="shared" ref="I425:N425" si="158">SUM(I423:I424)</f>
        <v>0</v>
      </c>
      <c r="J425" s="60">
        <f t="shared" si="158"/>
        <v>0</v>
      </c>
      <c r="K425" s="60">
        <f t="shared" si="158"/>
        <v>0</v>
      </c>
      <c r="L425" s="60">
        <f t="shared" si="158"/>
        <v>0</v>
      </c>
      <c r="M425" s="60">
        <f t="shared" si="158"/>
        <v>0</v>
      </c>
      <c r="N425" s="60">
        <f t="shared" si="158"/>
        <v>0</v>
      </c>
    </row>
    <row r="426" spans="2:14" x14ac:dyDescent="0.2">
      <c r="B426" s="59"/>
      <c r="C426" s="76"/>
      <c r="D426" s="76"/>
      <c r="E426" s="76"/>
      <c r="F426" s="76"/>
      <c r="G426" s="76"/>
      <c r="H426" s="76"/>
      <c r="I426" s="76"/>
      <c r="J426" s="76"/>
      <c r="K426" s="76"/>
      <c r="L426" s="76"/>
      <c r="M426" s="76"/>
      <c r="N426" s="76"/>
    </row>
    <row r="427" spans="2:14" x14ac:dyDescent="0.2">
      <c r="B427" s="59" t="s">
        <v>30</v>
      </c>
      <c r="C427" s="60">
        <f t="shared" ref="C427:D427" si="159">SUM(C425*1.95/100)</f>
        <v>0</v>
      </c>
      <c r="D427" s="60">
        <f t="shared" si="159"/>
        <v>0</v>
      </c>
      <c r="E427" s="60">
        <f>SUM(E425*1.95/100)</f>
        <v>0</v>
      </c>
      <c r="F427" s="60">
        <f>SUM(F425*1.95/100)</f>
        <v>0</v>
      </c>
      <c r="G427" s="60">
        <f>SUM(G425*1.95/100)</f>
        <v>0</v>
      </c>
      <c r="H427" s="60">
        <f t="shared" ref="H427:N427" si="160">SUM(H425*1.95/100)</f>
        <v>0</v>
      </c>
      <c r="I427" s="60">
        <f t="shared" si="160"/>
        <v>0</v>
      </c>
      <c r="J427" s="60">
        <f t="shared" si="160"/>
        <v>0</v>
      </c>
      <c r="K427" s="60">
        <f t="shared" si="160"/>
        <v>0</v>
      </c>
      <c r="L427" s="60">
        <f t="shared" si="160"/>
        <v>0</v>
      </c>
      <c r="M427" s="60">
        <f t="shared" si="160"/>
        <v>0</v>
      </c>
      <c r="N427" s="60">
        <f t="shared" si="160"/>
        <v>0</v>
      </c>
    </row>
    <row r="428" spans="2:14" x14ac:dyDescent="0.2">
      <c r="B428" s="59" t="s">
        <v>31</v>
      </c>
      <c r="C428" s="73"/>
      <c r="D428" s="73"/>
      <c r="E428" s="73"/>
      <c r="F428" s="73"/>
      <c r="G428" s="73"/>
      <c r="H428" s="73"/>
      <c r="I428" s="73"/>
      <c r="J428" s="73"/>
      <c r="K428" s="73"/>
      <c r="L428" s="73"/>
      <c r="M428" s="73"/>
      <c r="N428" s="73"/>
    </row>
    <row r="429" spans="2:14" x14ac:dyDescent="0.2">
      <c r="B429" s="59" t="s">
        <v>32</v>
      </c>
      <c r="C429" s="73"/>
      <c r="D429" s="73"/>
      <c r="E429" s="73"/>
      <c r="F429" s="73"/>
      <c r="G429" s="73"/>
      <c r="H429" s="73"/>
      <c r="I429" s="73"/>
      <c r="J429" s="73"/>
      <c r="K429" s="73"/>
      <c r="L429" s="73"/>
      <c r="M429" s="73"/>
      <c r="N429" s="73"/>
    </row>
    <row r="430" spans="2:14" x14ac:dyDescent="0.2">
      <c r="B430" s="59" t="s">
        <v>33</v>
      </c>
      <c r="C430" s="73"/>
      <c r="D430" s="73"/>
      <c r="E430" s="73"/>
      <c r="F430" s="73"/>
      <c r="G430" s="73"/>
      <c r="H430" s="73"/>
      <c r="I430" s="73"/>
      <c r="J430" s="73"/>
      <c r="K430" s="73"/>
      <c r="L430" s="73"/>
      <c r="M430" s="73"/>
      <c r="N430" s="73"/>
    </row>
    <row r="431" spans="2:14" x14ac:dyDescent="0.2">
      <c r="B431" s="59"/>
      <c r="C431" s="73"/>
      <c r="D431" s="73"/>
      <c r="E431" s="73"/>
      <c r="F431" s="73"/>
      <c r="G431" s="73"/>
      <c r="H431" s="73"/>
      <c r="I431" s="73"/>
      <c r="J431" s="73"/>
      <c r="K431" s="73"/>
      <c r="L431" s="73"/>
      <c r="M431" s="73"/>
      <c r="N431" s="73"/>
    </row>
    <row r="432" spans="2:14" x14ac:dyDescent="0.2">
      <c r="B432" s="59" t="s">
        <v>34</v>
      </c>
      <c r="C432" s="60">
        <f t="shared" ref="C432:F432" si="161">SUM(C425:C430)</f>
        <v>0</v>
      </c>
      <c r="D432" s="60">
        <f t="shared" si="161"/>
        <v>0</v>
      </c>
      <c r="E432" s="60">
        <f t="shared" si="161"/>
        <v>0</v>
      </c>
      <c r="F432" s="60">
        <f t="shared" si="161"/>
        <v>0</v>
      </c>
      <c r="G432" s="60">
        <f>SUM(G425:G430)</f>
        <v>0</v>
      </c>
      <c r="H432" s="60">
        <f t="shared" ref="H432:N432" si="162">SUM(H425:H430)</f>
        <v>0</v>
      </c>
      <c r="I432" s="60">
        <f t="shared" si="162"/>
        <v>0</v>
      </c>
      <c r="J432" s="60">
        <f t="shared" si="162"/>
        <v>0</v>
      </c>
      <c r="K432" s="60">
        <f t="shared" si="162"/>
        <v>0</v>
      </c>
      <c r="L432" s="60">
        <f t="shared" si="162"/>
        <v>0</v>
      </c>
      <c r="M432" s="60">
        <f t="shared" si="162"/>
        <v>0</v>
      </c>
      <c r="N432" s="60">
        <f t="shared" si="162"/>
        <v>0</v>
      </c>
    </row>
    <row r="433" spans="2:14" x14ac:dyDescent="0.2">
      <c r="B433" s="59"/>
      <c r="C433" s="76"/>
      <c r="D433" s="76"/>
      <c r="E433" s="76"/>
      <c r="F433" s="76"/>
      <c r="G433" s="76"/>
      <c r="H433" s="76"/>
      <c r="I433" s="76"/>
      <c r="J433" s="76"/>
      <c r="K433" s="77"/>
      <c r="L433" s="76"/>
      <c r="M433" s="76"/>
      <c r="N433" s="76"/>
    </row>
    <row r="434" spans="2:14" ht="15" thickBot="1" x14ac:dyDescent="0.25">
      <c r="B434" s="61" t="s">
        <v>35</v>
      </c>
      <c r="C434" s="62">
        <f t="shared" ref="C434:E434" si="163">SUM(C432*12/1513)</f>
        <v>0</v>
      </c>
      <c r="D434" s="62">
        <f t="shared" si="163"/>
        <v>0</v>
      </c>
      <c r="E434" s="62">
        <f t="shared" si="163"/>
        <v>0</v>
      </c>
      <c r="F434" s="62">
        <f>SUM(F432*12/1513)</f>
        <v>0</v>
      </c>
      <c r="G434" s="62">
        <f t="shared" ref="G434:N434" si="164">SUM(G432*12/1513)</f>
        <v>0</v>
      </c>
      <c r="H434" s="62">
        <f t="shared" si="164"/>
        <v>0</v>
      </c>
      <c r="I434" s="62">
        <f t="shared" si="164"/>
        <v>0</v>
      </c>
      <c r="J434" s="62">
        <f t="shared" si="164"/>
        <v>0</v>
      </c>
      <c r="K434" s="62">
        <f t="shared" si="164"/>
        <v>0</v>
      </c>
      <c r="L434" s="62">
        <f t="shared" si="164"/>
        <v>0</v>
      </c>
      <c r="M434" s="62">
        <f t="shared" si="164"/>
        <v>0</v>
      </c>
      <c r="N434" s="62">
        <f t="shared" si="164"/>
        <v>0</v>
      </c>
    </row>
    <row r="435" spans="2:14" ht="28.5" x14ac:dyDescent="0.2">
      <c r="B435" s="63" t="s">
        <v>36</v>
      </c>
      <c r="C435" s="75"/>
      <c r="D435" s="75"/>
      <c r="E435" s="75"/>
      <c r="F435" s="75"/>
      <c r="G435" s="75"/>
      <c r="H435" s="75"/>
      <c r="I435" s="75"/>
      <c r="J435" s="75"/>
      <c r="K435" s="75"/>
      <c r="L435" s="75"/>
      <c r="M435" s="75"/>
      <c r="N435" s="75"/>
    </row>
    <row r="436" spans="2:14" ht="28.5" x14ac:dyDescent="0.2">
      <c r="B436" s="80" t="s">
        <v>45</v>
      </c>
      <c r="C436" s="73"/>
      <c r="D436" s="73"/>
      <c r="E436" s="73"/>
      <c r="F436" s="73"/>
      <c r="G436" s="73"/>
      <c r="H436" s="73"/>
      <c r="I436" s="73"/>
      <c r="J436" s="73"/>
      <c r="K436" s="73"/>
      <c r="L436" s="73"/>
      <c r="M436" s="73"/>
      <c r="N436" s="73"/>
    </row>
    <row r="437" spans="2:14" x14ac:dyDescent="0.2">
      <c r="B437" s="59" t="s">
        <v>37</v>
      </c>
      <c r="C437" s="60">
        <f t="shared" ref="C437:D437" si="165">SUM(C434*(C435+C436))</f>
        <v>0</v>
      </c>
      <c r="D437" s="66">
        <f t="shared" si="165"/>
        <v>0</v>
      </c>
      <c r="E437" s="60">
        <f>SUM(E434*(E435+E436))</f>
        <v>0</v>
      </c>
      <c r="F437" s="60">
        <f t="shared" ref="F437:N437" si="166">SUM(F434*(F435+F436))</f>
        <v>0</v>
      </c>
      <c r="G437" s="60">
        <f t="shared" si="166"/>
        <v>0</v>
      </c>
      <c r="H437" s="60">
        <f t="shared" si="166"/>
        <v>0</v>
      </c>
      <c r="I437" s="60">
        <f t="shared" si="166"/>
        <v>0</v>
      </c>
      <c r="J437" s="60">
        <f t="shared" si="166"/>
        <v>0</v>
      </c>
      <c r="K437" s="60">
        <f t="shared" si="166"/>
        <v>0</v>
      </c>
      <c r="L437" s="60">
        <f t="shared" si="166"/>
        <v>0</v>
      </c>
      <c r="M437" s="60">
        <f t="shared" si="166"/>
        <v>0</v>
      </c>
      <c r="N437" s="60">
        <f t="shared" si="166"/>
        <v>0</v>
      </c>
    </row>
    <row r="438" spans="2:14" x14ac:dyDescent="0.2">
      <c r="B438" s="67"/>
      <c r="C438" s="67"/>
    </row>
    <row r="439" spans="2:14" x14ac:dyDescent="0.2">
      <c r="B439" s="69" t="s">
        <v>38</v>
      </c>
      <c r="C439" s="70">
        <f>SUM(C437:N437)</f>
        <v>0</v>
      </c>
    </row>
    <row r="440" spans="2:14" x14ac:dyDescent="0.2">
      <c r="B440" s="69" t="s">
        <v>39</v>
      </c>
      <c r="C440" s="71">
        <f>C439*0.18</f>
        <v>0</v>
      </c>
    </row>
    <row r="441" spans="2:14" x14ac:dyDescent="0.2">
      <c r="B441" s="69" t="s">
        <v>40</v>
      </c>
      <c r="C441" s="70">
        <f>SUM(C435:N435)</f>
        <v>0</v>
      </c>
    </row>
    <row r="442" spans="2:14" x14ac:dyDescent="0.2">
      <c r="B442" s="69" t="s">
        <v>41</v>
      </c>
      <c r="C442" s="70">
        <f>SUM(C436:N436)</f>
        <v>0</v>
      </c>
    </row>
    <row r="443" spans="2:14" x14ac:dyDescent="0.2">
      <c r="B443" s="69" t="s">
        <v>42</v>
      </c>
      <c r="C443" s="70">
        <f>SUM(C435:N436)</f>
        <v>0</v>
      </c>
    </row>
    <row r="444" spans="2:14" x14ac:dyDescent="0.2">
      <c r="B444" s="69" t="s">
        <v>43</v>
      </c>
      <c r="C444" s="70">
        <f>IF(C443=0,0,(C439/C443))</f>
        <v>0</v>
      </c>
      <c r="H444" s="64"/>
    </row>
    <row r="446" spans="2:14" ht="29.25" customHeight="1" thickBot="1" x14ac:dyDescent="0.25">
      <c r="B446" s="229" t="s">
        <v>122</v>
      </c>
      <c r="C446" s="230"/>
      <c r="D446" s="230"/>
      <c r="E446" s="51"/>
      <c r="F446" s="231"/>
      <c r="G446" s="231"/>
      <c r="H446" s="231"/>
      <c r="I446" s="52"/>
      <c r="J446" s="52"/>
      <c r="K446" s="52"/>
      <c r="L446" s="231"/>
      <c r="M446" s="231"/>
      <c r="N446" s="232"/>
    </row>
    <row r="447" spans="2:14" ht="15" thickBot="1" x14ac:dyDescent="0.25">
      <c r="B447" s="54" t="s">
        <v>18</v>
      </c>
      <c r="C447" s="235"/>
      <c r="D447" s="236"/>
      <c r="E447" s="237"/>
      <c r="F447" s="236"/>
      <c r="G447" s="236"/>
      <c r="H447" s="54" t="s">
        <v>44</v>
      </c>
      <c r="I447" s="74"/>
      <c r="J447" s="233"/>
      <c r="K447" s="233"/>
      <c r="L447" s="233"/>
      <c r="M447" s="233"/>
      <c r="N447" s="234"/>
    </row>
    <row r="448" spans="2:14" ht="15" thickBot="1" x14ac:dyDescent="0.25">
      <c r="B448" s="55"/>
      <c r="C448" s="56" t="s">
        <v>19</v>
      </c>
      <c r="D448" s="56" t="s">
        <v>20</v>
      </c>
      <c r="E448" s="57" t="s">
        <v>21</v>
      </c>
      <c r="F448" s="57" t="s">
        <v>22</v>
      </c>
      <c r="G448" s="57" t="s">
        <v>23</v>
      </c>
      <c r="H448" s="57" t="s">
        <v>24</v>
      </c>
      <c r="I448" s="57" t="s">
        <v>25</v>
      </c>
      <c r="J448" s="57" t="s">
        <v>26</v>
      </c>
      <c r="K448" s="57" t="s">
        <v>54</v>
      </c>
      <c r="L448" s="57" t="s">
        <v>55</v>
      </c>
      <c r="M448" s="57" t="s">
        <v>56</v>
      </c>
      <c r="N448" s="57" t="s">
        <v>57</v>
      </c>
    </row>
    <row r="449" spans="2:14" x14ac:dyDescent="0.2">
      <c r="B449" s="58" t="s">
        <v>27</v>
      </c>
      <c r="C449" s="72"/>
      <c r="D449" s="72"/>
      <c r="E449" s="72"/>
      <c r="F449" s="72"/>
      <c r="G449" s="72"/>
      <c r="H449" s="72"/>
      <c r="I449" s="72"/>
      <c r="J449" s="72"/>
      <c r="K449" s="72"/>
      <c r="L449" s="72"/>
      <c r="M449" s="72"/>
      <c r="N449" s="72"/>
    </row>
    <row r="450" spans="2:14" x14ac:dyDescent="0.2">
      <c r="B450" s="59" t="s">
        <v>28</v>
      </c>
      <c r="C450" s="73"/>
      <c r="D450" s="73"/>
      <c r="E450" s="73"/>
      <c r="F450" s="73"/>
      <c r="G450" s="73"/>
      <c r="H450" s="73"/>
      <c r="I450" s="73"/>
      <c r="J450" s="73"/>
      <c r="K450" s="73"/>
      <c r="L450" s="73"/>
      <c r="M450" s="73"/>
      <c r="N450" s="73"/>
    </row>
    <row r="451" spans="2:14" x14ac:dyDescent="0.2">
      <c r="B451" s="59" t="s">
        <v>29</v>
      </c>
      <c r="C451" s="60">
        <f>SUM(C449:C450)</f>
        <v>0</v>
      </c>
      <c r="D451" s="60">
        <f>SUM(D449:D450)</f>
        <v>0</v>
      </c>
      <c r="E451" s="60">
        <f>SUM(E449:E450)</f>
        <v>0</v>
      </c>
      <c r="F451" s="60">
        <f t="shared" ref="F451" si="167">SUM(F449:F450)</f>
        <v>0</v>
      </c>
      <c r="G451" s="60">
        <f>SUM(G449:G450)</f>
        <v>0</v>
      </c>
      <c r="H451" s="60">
        <f>SUM(H449:H450)</f>
        <v>0</v>
      </c>
      <c r="I451" s="60">
        <f t="shared" ref="I451:N451" si="168">SUM(I449:I450)</f>
        <v>0</v>
      </c>
      <c r="J451" s="60">
        <f t="shared" si="168"/>
        <v>0</v>
      </c>
      <c r="K451" s="60">
        <f t="shared" si="168"/>
        <v>0</v>
      </c>
      <c r="L451" s="60">
        <f t="shared" si="168"/>
        <v>0</v>
      </c>
      <c r="M451" s="60">
        <f t="shared" si="168"/>
        <v>0</v>
      </c>
      <c r="N451" s="60">
        <f t="shared" si="168"/>
        <v>0</v>
      </c>
    </row>
    <row r="452" spans="2:14" x14ac:dyDescent="0.2">
      <c r="B452" s="59"/>
      <c r="C452" s="76"/>
      <c r="D452" s="76"/>
      <c r="E452" s="76"/>
      <c r="F452" s="76"/>
      <c r="G452" s="76"/>
      <c r="H452" s="76"/>
      <c r="I452" s="76"/>
      <c r="J452" s="76"/>
      <c r="K452" s="76"/>
      <c r="L452" s="76"/>
      <c r="M452" s="76"/>
      <c r="N452" s="76"/>
    </row>
    <row r="453" spans="2:14" x14ac:dyDescent="0.2">
      <c r="B453" s="59" t="s">
        <v>30</v>
      </c>
      <c r="C453" s="60">
        <f t="shared" ref="C453:D453" si="169">SUM(C451*1.95/100)</f>
        <v>0</v>
      </c>
      <c r="D453" s="60">
        <f t="shared" si="169"/>
        <v>0</v>
      </c>
      <c r="E453" s="60">
        <f>SUM(E451*1.95/100)</f>
        <v>0</v>
      </c>
      <c r="F453" s="60">
        <f>SUM(F451*1.95/100)</f>
        <v>0</v>
      </c>
      <c r="G453" s="60">
        <f>SUM(G451*1.95/100)</f>
        <v>0</v>
      </c>
      <c r="H453" s="60">
        <f t="shared" ref="H453:N453" si="170">SUM(H451*1.95/100)</f>
        <v>0</v>
      </c>
      <c r="I453" s="60">
        <f t="shared" si="170"/>
        <v>0</v>
      </c>
      <c r="J453" s="60">
        <f t="shared" si="170"/>
        <v>0</v>
      </c>
      <c r="K453" s="60">
        <f t="shared" si="170"/>
        <v>0</v>
      </c>
      <c r="L453" s="60">
        <f t="shared" si="170"/>
        <v>0</v>
      </c>
      <c r="M453" s="60">
        <f t="shared" si="170"/>
        <v>0</v>
      </c>
      <c r="N453" s="60">
        <f t="shared" si="170"/>
        <v>0</v>
      </c>
    </row>
    <row r="454" spans="2:14" x14ac:dyDescent="0.2">
      <c r="B454" s="59" t="s">
        <v>31</v>
      </c>
      <c r="C454" s="73"/>
      <c r="D454" s="73"/>
      <c r="E454" s="73"/>
      <c r="F454" s="73"/>
      <c r="G454" s="73"/>
      <c r="H454" s="73"/>
      <c r="I454" s="73"/>
      <c r="J454" s="73"/>
      <c r="K454" s="73"/>
      <c r="L454" s="73"/>
      <c r="M454" s="73"/>
      <c r="N454" s="73"/>
    </row>
    <row r="455" spans="2:14" x14ac:dyDescent="0.2">
      <c r="B455" s="59" t="s">
        <v>32</v>
      </c>
      <c r="C455" s="73"/>
      <c r="D455" s="73"/>
      <c r="E455" s="73"/>
      <c r="F455" s="73"/>
      <c r="G455" s="73"/>
      <c r="H455" s="73"/>
      <c r="I455" s="73"/>
      <c r="J455" s="73"/>
      <c r="K455" s="73"/>
      <c r="L455" s="73"/>
      <c r="M455" s="73"/>
      <c r="N455" s="73"/>
    </row>
    <row r="456" spans="2:14" x14ac:dyDescent="0.2">
      <c r="B456" s="59" t="s">
        <v>33</v>
      </c>
      <c r="C456" s="73"/>
      <c r="D456" s="73"/>
      <c r="E456" s="73"/>
      <c r="F456" s="73"/>
      <c r="G456" s="73"/>
      <c r="H456" s="73"/>
      <c r="I456" s="73"/>
      <c r="J456" s="73"/>
      <c r="K456" s="73"/>
      <c r="L456" s="73"/>
      <c r="M456" s="73"/>
      <c r="N456" s="73"/>
    </row>
    <row r="457" spans="2:14" x14ac:dyDescent="0.2">
      <c r="B457" s="59"/>
      <c r="C457" s="73"/>
      <c r="D457" s="73"/>
      <c r="E457" s="73"/>
      <c r="F457" s="73"/>
      <c r="G457" s="73"/>
      <c r="H457" s="73"/>
      <c r="I457" s="73"/>
      <c r="J457" s="73"/>
      <c r="K457" s="73"/>
      <c r="L457" s="73"/>
      <c r="M457" s="73"/>
      <c r="N457" s="73"/>
    </row>
    <row r="458" spans="2:14" x14ac:dyDescent="0.2">
      <c r="B458" s="59" t="s">
        <v>34</v>
      </c>
      <c r="C458" s="60">
        <f t="shared" ref="C458:F458" si="171">SUM(C451:C456)</f>
        <v>0</v>
      </c>
      <c r="D458" s="60">
        <f t="shared" si="171"/>
        <v>0</v>
      </c>
      <c r="E458" s="60">
        <f t="shared" si="171"/>
        <v>0</v>
      </c>
      <c r="F458" s="60">
        <f t="shared" si="171"/>
        <v>0</v>
      </c>
      <c r="G458" s="60">
        <f>SUM(G451:G456)</f>
        <v>0</v>
      </c>
      <c r="H458" s="60">
        <f t="shared" ref="H458:N458" si="172">SUM(H451:H456)</f>
        <v>0</v>
      </c>
      <c r="I458" s="60">
        <f t="shared" si="172"/>
        <v>0</v>
      </c>
      <c r="J458" s="60">
        <f t="shared" si="172"/>
        <v>0</v>
      </c>
      <c r="K458" s="60">
        <f t="shared" si="172"/>
        <v>0</v>
      </c>
      <c r="L458" s="60">
        <f t="shared" si="172"/>
        <v>0</v>
      </c>
      <c r="M458" s="60">
        <f t="shared" si="172"/>
        <v>0</v>
      </c>
      <c r="N458" s="60">
        <f t="shared" si="172"/>
        <v>0</v>
      </c>
    </row>
    <row r="459" spans="2:14" x14ac:dyDescent="0.2">
      <c r="B459" s="59"/>
      <c r="C459" s="76"/>
      <c r="D459" s="76"/>
      <c r="E459" s="76"/>
      <c r="F459" s="76"/>
      <c r="G459" s="76"/>
      <c r="H459" s="76"/>
      <c r="I459" s="76"/>
      <c r="J459" s="76"/>
      <c r="K459" s="77"/>
      <c r="L459" s="76"/>
      <c r="M459" s="76"/>
      <c r="N459" s="76"/>
    </row>
    <row r="460" spans="2:14" ht="15" thickBot="1" x14ac:dyDescent="0.25">
      <c r="B460" s="61" t="s">
        <v>35</v>
      </c>
      <c r="C460" s="62">
        <f t="shared" ref="C460:E460" si="173">SUM(C458*12/1513)</f>
        <v>0</v>
      </c>
      <c r="D460" s="62">
        <f t="shared" si="173"/>
        <v>0</v>
      </c>
      <c r="E460" s="62">
        <f t="shared" si="173"/>
        <v>0</v>
      </c>
      <c r="F460" s="62">
        <f>SUM(F458*12/1513)</f>
        <v>0</v>
      </c>
      <c r="G460" s="62">
        <f t="shared" ref="G460:N460" si="174">SUM(G458*12/1513)</f>
        <v>0</v>
      </c>
      <c r="H460" s="62">
        <f t="shared" si="174"/>
        <v>0</v>
      </c>
      <c r="I460" s="62">
        <f t="shared" si="174"/>
        <v>0</v>
      </c>
      <c r="J460" s="62">
        <f t="shared" si="174"/>
        <v>0</v>
      </c>
      <c r="K460" s="62">
        <f t="shared" si="174"/>
        <v>0</v>
      </c>
      <c r="L460" s="62">
        <f t="shared" si="174"/>
        <v>0</v>
      </c>
      <c r="M460" s="62">
        <f t="shared" si="174"/>
        <v>0</v>
      </c>
      <c r="N460" s="62">
        <f t="shared" si="174"/>
        <v>0</v>
      </c>
    </row>
    <row r="461" spans="2:14" ht="28.5" x14ac:dyDescent="0.2">
      <c r="B461" s="63" t="s">
        <v>36</v>
      </c>
      <c r="C461" s="75"/>
      <c r="D461" s="75"/>
      <c r="E461" s="75"/>
      <c r="F461" s="75"/>
      <c r="G461" s="75"/>
      <c r="H461" s="75"/>
      <c r="I461" s="75"/>
      <c r="J461" s="75"/>
      <c r="K461" s="75"/>
      <c r="L461" s="75"/>
      <c r="M461" s="75"/>
      <c r="N461" s="75"/>
    </row>
    <row r="462" spans="2:14" ht="28.5" x14ac:dyDescent="0.2">
      <c r="B462" s="80" t="s">
        <v>45</v>
      </c>
      <c r="C462" s="73"/>
      <c r="D462" s="73"/>
      <c r="E462" s="73"/>
      <c r="F462" s="73"/>
      <c r="G462" s="73"/>
      <c r="H462" s="73"/>
      <c r="I462" s="73"/>
      <c r="J462" s="73"/>
      <c r="K462" s="73"/>
      <c r="L462" s="73"/>
      <c r="M462" s="73"/>
      <c r="N462" s="73"/>
    </row>
    <row r="463" spans="2:14" x14ac:dyDescent="0.2">
      <c r="B463" s="59" t="s">
        <v>37</v>
      </c>
      <c r="C463" s="60">
        <f t="shared" ref="C463:D463" si="175">SUM(C460*(C461+C462))</f>
        <v>0</v>
      </c>
      <c r="D463" s="66">
        <f t="shared" si="175"/>
        <v>0</v>
      </c>
      <c r="E463" s="60">
        <f>SUM(E460*(E461+E462))</f>
        <v>0</v>
      </c>
      <c r="F463" s="60">
        <f t="shared" ref="F463:N463" si="176">SUM(F460*(F461+F462))</f>
        <v>0</v>
      </c>
      <c r="G463" s="60">
        <f t="shared" si="176"/>
        <v>0</v>
      </c>
      <c r="H463" s="60">
        <f t="shared" si="176"/>
        <v>0</v>
      </c>
      <c r="I463" s="60">
        <f t="shared" si="176"/>
        <v>0</v>
      </c>
      <c r="J463" s="60">
        <f t="shared" si="176"/>
        <v>0</v>
      </c>
      <c r="K463" s="60">
        <f t="shared" si="176"/>
        <v>0</v>
      </c>
      <c r="L463" s="60">
        <f t="shared" si="176"/>
        <v>0</v>
      </c>
      <c r="M463" s="60">
        <f t="shared" si="176"/>
        <v>0</v>
      </c>
      <c r="N463" s="60">
        <f t="shared" si="176"/>
        <v>0</v>
      </c>
    </row>
    <row r="464" spans="2:14" x14ac:dyDescent="0.2">
      <c r="B464" s="67"/>
      <c r="C464" s="67"/>
    </row>
    <row r="465" spans="2:8" x14ac:dyDescent="0.2">
      <c r="B465" s="69" t="s">
        <v>38</v>
      </c>
      <c r="C465" s="70">
        <f>SUM(C463:N463)</f>
        <v>0</v>
      </c>
    </row>
    <row r="466" spans="2:8" x14ac:dyDescent="0.2">
      <c r="B466" s="69" t="s">
        <v>39</v>
      </c>
      <c r="C466" s="71">
        <f>C465*0.18</f>
        <v>0</v>
      </c>
    </row>
    <row r="467" spans="2:8" x14ac:dyDescent="0.2">
      <c r="B467" s="69" t="s">
        <v>40</v>
      </c>
      <c r="C467" s="70">
        <f>SUM(C461:N461)</f>
        <v>0</v>
      </c>
    </row>
    <row r="468" spans="2:8" x14ac:dyDescent="0.2">
      <c r="B468" s="69" t="s">
        <v>41</v>
      </c>
      <c r="C468" s="70">
        <f>SUM(C462:N462)</f>
        <v>0</v>
      </c>
    </row>
    <row r="469" spans="2:8" x14ac:dyDescent="0.2">
      <c r="B469" s="69" t="s">
        <v>42</v>
      </c>
      <c r="C469" s="70">
        <f>SUM(C461:N462)</f>
        <v>0</v>
      </c>
    </row>
    <row r="470" spans="2:8" x14ac:dyDescent="0.2">
      <c r="B470" s="69" t="s">
        <v>43</v>
      </c>
      <c r="C470" s="70">
        <f>IF(C469=0,0,(C465/C469))</f>
        <v>0</v>
      </c>
      <c r="H470" s="64"/>
    </row>
  </sheetData>
  <mergeCells count="91">
    <mergeCell ref="B446:D446"/>
    <mergeCell ref="F446:H446"/>
    <mergeCell ref="L446:N447"/>
    <mergeCell ref="C447:G447"/>
    <mergeCell ref="J447:K447"/>
    <mergeCell ref="B420:D420"/>
    <mergeCell ref="F420:H420"/>
    <mergeCell ref="L420:N421"/>
    <mergeCell ref="C421:G421"/>
    <mergeCell ref="J421:K421"/>
    <mergeCell ref="B394:D394"/>
    <mergeCell ref="F394:H394"/>
    <mergeCell ref="L394:N395"/>
    <mergeCell ref="C395:G395"/>
    <mergeCell ref="J395:K395"/>
    <mergeCell ref="B368:D368"/>
    <mergeCell ref="F368:H368"/>
    <mergeCell ref="L368:N369"/>
    <mergeCell ref="C369:G369"/>
    <mergeCell ref="J369:K369"/>
    <mergeCell ref="B342:D342"/>
    <mergeCell ref="F342:H342"/>
    <mergeCell ref="L342:N343"/>
    <mergeCell ref="C343:G343"/>
    <mergeCell ref="J343:K343"/>
    <mergeCell ref="B316:D316"/>
    <mergeCell ref="F316:H316"/>
    <mergeCell ref="L316:N317"/>
    <mergeCell ref="C317:G317"/>
    <mergeCell ref="J317:K317"/>
    <mergeCell ref="B290:D290"/>
    <mergeCell ref="F290:H290"/>
    <mergeCell ref="L290:N291"/>
    <mergeCell ref="C291:G291"/>
    <mergeCell ref="J291:K291"/>
    <mergeCell ref="B264:D264"/>
    <mergeCell ref="F264:H264"/>
    <mergeCell ref="L264:N265"/>
    <mergeCell ref="C265:G265"/>
    <mergeCell ref="J265:K265"/>
    <mergeCell ref="B238:D238"/>
    <mergeCell ref="F238:H238"/>
    <mergeCell ref="L238:N239"/>
    <mergeCell ref="C239:G239"/>
    <mergeCell ref="J239:K239"/>
    <mergeCell ref="B212:D212"/>
    <mergeCell ref="F212:H212"/>
    <mergeCell ref="L212:N213"/>
    <mergeCell ref="C213:G213"/>
    <mergeCell ref="J213:K213"/>
    <mergeCell ref="B186:D186"/>
    <mergeCell ref="F186:H186"/>
    <mergeCell ref="L186:N187"/>
    <mergeCell ref="C187:G187"/>
    <mergeCell ref="J187:K187"/>
    <mergeCell ref="B160:D160"/>
    <mergeCell ref="F160:H160"/>
    <mergeCell ref="L160:N161"/>
    <mergeCell ref="C161:G161"/>
    <mergeCell ref="J161:K161"/>
    <mergeCell ref="B134:D134"/>
    <mergeCell ref="F134:H134"/>
    <mergeCell ref="L134:N135"/>
    <mergeCell ref="C135:G135"/>
    <mergeCell ref="J135:K135"/>
    <mergeCell ref="B108:D108"/>
    <mergeCell ref="F108:H108"/>
    <mergeCell ref="L108:N109"/>
    <mergeCell ref="C109:G109"/>
    <mergeCell ref="J109:K109"/>
    <mergeCell ref="B82:D82"/>
    <mergeCell ref="F82:H82"/>
    <mergeCell ref="L82:N83"/>
    <mergeCell ref="C83:G83"/>
    <mergeCell ref="J83:K83"/>
    <mergeCell ref="B56:D56"/>
    <mergeCell ref="F56:H56"/>
    <mergeCell ref="L56:N57"/>
    <mergeCell ref="C57:G57"/>
    <mergeCell ref="J57:K57"/>
    <mergeCell ref="B30:D30"/>
    <mergeCell ref="F30:H30"/>
    <mergeCell ref="L30:N31"/>
    <mergeCell ref="C31:G31"/>
    <mergeCell ref="J31:K31"/>
    <mergeCell ref="B2:K2"/>
    <mergeCell ref="B4:D4"/>
    <mergeCell ref="F4:H4"/>
    <mergeCell ref="L4:N5"/>
    <mergeCell ref="C5:G5"/>
    <mergeCell ref="J5:K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3"/>
  <sheetViews>
    <sheetView showGridLines="0" zoomScale="90" zoomScaleNormal="90" workbookViewId="0">
      <selection activeCell="S2" sqref="S2"/>
    </sheetView>
  </sheetViews>
  <sheetFormatPr defaultRowHeight="15" x14ac:dyDescent="0.25"/>
  <cols>
    <col min="1" max="1" width="11.5703125" customWidth="1"/>
    <col min="2" max="2" width="31.7109375" customWidth="1"/>
    <col min="9" max="9" width="12.42578125" customWidth="1"/>
    <col min="10" max="10" width="8.7109375" customWidth="1"/>
    <col min="11" max="11" width="13" bestFit="1" customWidth="1"/>
    <col min="12" max="12" width="10.42578125" bestFit="1" customWidth="1"/>
    <col min="13" max="13" width="12.42578125" bestFit="1" customWidth="1"/>
    <col min="14" max="14" width="12.140625" bestFit="1" customWidth="1"/>
  </cols>
  <sheetData>
    <row r="1" spans="2:14" ht="15.75" thickBot="1" x14ac:dyDescent="0.3"/>
    <row r="2" spans="2:14" ht="162" customHeight="1" thickBot="1" x14ac:dyDescent="0.3">
      <c r="B2" s="251" t="s">
        <v>100</v>
      </c>
      <c r="C2" s="252"/>
      <c r="D2" s="252"/>
      <c r="E2" s="252"/>
      <c r="F2" s="252"/>
      <c r="G2" s="252"/>
      <c r="H2" s="252"/>
      <c r="I2" s="252"/>
      <c r="J2" s="252"/>
      <c r="K2" s="253"/>
    </row>
    <row r="4" spans="2:14" x14ac:dyDescent="0.25">
      <c r="B4" s="81" t="s">
        <v>47</v>
      </c>
      <c r="C4" s="82"/>
      <c r="D4" s="82"/>
      <c r="E4" s="82"/>
      <c r="F4" s="82"/>
      <c r="G4" s="82"/>
      <c r="H4" s="82"/>
      <c r="I4" s="242"/>
      <c r="J4" s="242"/>
      <c r="K4" s="83"/>
      <c r="L4" s="83"/>
      <c r="M4" s="83"/>
      <c r="N4" s="84"/>
    </row>
    <row r="5" spans="2:14" x14ac:dyDescent="0.25">
      <c r="B5" s="69" t="s">
        <v>49</v>
      </c>
      <c r="C5" s="243"/>
      <c r="D5" s="244"/>
      <c r="E5" s="244"/>
      <c r="F5" s="244"/>
      <c r="G5" s="245"/>
      <c r="H5" s="69" t="s">
        <v>61</v>
      </c>
      <c r="I5" s="85"/>
      <c r="J5" s="86"/>
      <c r="K5" s="87"/>
      <c r="L5" s="87"/>
      <c r="M5" s="87"/>
      <c r="N5" s="88"/>
    </row>
    <row r="6" spans="2:14" x14ac:dyDescent="0.25">
      <c r="B6" s="89" t="s">
        <v>48</v>
      </c>
      <c r="C6" s="246"/>
      <c r="D6" s="247"/>
      <c r="E6" s="247"/>
      <c r="F6" s="247"/>
      <c r="G6" s="248"/>
      <c r="H6" s="89" t="s">
        <v>58</v>
      </c>
      <c r="I6" s="78"/>
      <c r="J6" s="90"/>
      <c r="K6" s="91"/>
      <c r="L6" s="91"/>
      <c r="M6" s="91"/>
      <c r="N6" s="92"/>
    </row>
    <row r="7" spans="2:14" x14ac:dyDescent="0.25">
      <c r="B7" s="93"/>
      <c r="C7" s="94"/>
      <c r="D7" s="94"/>
      <c r="E7" s="94"/>
      <c r="F7" s="94"/>
      <c r="G7" s="94"/>
      <c r="H7" s="94"/>
      <c r="I7" s="94"/>
      <c r="J7" s="94"/>
      <c r="K7" s="94"/>
      <c r="L7" s="94"/>
      <c r="M7" s="94"/>
      <c r="N7" s="95"/>
    </row>
    <row r="8" spans="2:14" ht="64.5" customHeight="1" x14ac:dyDescent="0.25">
      <c r="B8" s="104" t="s">
        <v>50</v>
      </c>
      <c r="C8" s="239"/>
      <c r="D8" s="240"/>
      <c r="E8" s="240"/>
      <c r="F8" s="240"/>
      <c r="G8" s="240"/>
      <c r="H8" s="240"/>
      <c r="I8" s="240"/>
      <c r="J8" s="240"/>
      <c r="K8" s="240"/>
      <c r="L8" s="240"/>
      <c r="M8" s="240"/>
      <c r="N8" s="241"/>
    </row>
    <row r="9" spans="2:14" x14ac:dyDescent="0.25">
      <c r="B9" s="93"/>
      <c r="C9" s="94"/>
      <c r="D9" s="94"/>
      <c r="E9" s="94"/>
      <c r="F9" s="94"/>
      <c r="G9" s="94"/>
      <c r="H9" s="94"/>
      <c r="I9" s="94"/>
      <c r="J9" s="94"/>
      <c r="K9" s="94"/>
      <c r="L9" s="94"/>
      <c r="M9" s="94"/>
      <c r="N9" s="95"/>
    </row>
    <row r="10" spans="2:14" x14ac:dyDescent="0.25">
      <c r="B10" s="69"/>
      <c r="C10" s="67" t="s">
        <v>19</v>
      </c>
      <c r="D10" s="67" t="s">
        <v>51</v>
      </c>
      <c r="E10" s="67" t="s">
        <v>21</v>
      </c>
      <c r="F10" s="67" t="s">
        <v>22</v>
      </c>
      <c r="G10" s="67" t="s">
        <v>52</v>
      </c>
      <c r="H10" s="67" t="s">
        <v>24</v>
      </c>
      <c r="I10" s="67" t="s">
        <v>53</v>
      </c>
      <c r="J10" s="67" t="s">
        <v>26</v>
      </c>
      <c r="K10" s="67" t="s">
        <v>54</v>
      </c>
      <c r="L10" s="67" t="s">
        <v>55</v>
      </c>
      <c r="M10" s="67" t="s">
        <v>56</v>
      </c>
      <c r="N10" s="67" t="s">
        <v>57</v>
      </c>
    </row>
    <row r="11" spans="2:14" x14ac:dyDescent="0.25">
      <c r="B11" s="69" t="s">
        <v>59</v>
      </c>
      <c r="C11" s="96"/>
      <c r="D11" s="96"/>
      <c r="E11" s="96"/>
      <c r="F11" s="96"/>
      <c r="G11" s="96"/>
      <c r="H11" s="96"/>
      <c r="I11" s="96"/>
      <c r="J11" s="96"/>
      <c r="K11" s="96"/>
      <c r="L11" s="96"/>
      <c r="M11" s="96"/>
      <c r="N11" s="96"/>
    </row>
    <row r="12" spans="2:14" x14ac:dyDescent="0.25">
      <c r="B12" s="69" t="s">
        <v>60</v>
      </c>
      <c r="C12" s="96"/>
      <c r="D12" s="96"/>
      <c r="E12" s="96"/>
      <c r="F12" s="96"/>
      <c r="G12" s="96"/>
      <c r="H12" s="96"/>
      <c r="I12" s="96"/>
      <c r="J12" s="96"/>
      <c r="K12" s="96"/>
      <c r="L12" s="96"/>
      <c r="M12" s="96"/>
      <c r="N12" s="96"/>
    </row>
    <row r="13" spans="2:14" x14ac:dyDescent="0.25">
      <c r="B13" s="69"/>
      <c r="C13" s="97"/>
      <c r="D13" s="97"/>
      <c r="E13" s="97"/>
      <c r="F13" s="97"/>
      <c r="G13" s="97"/>
      <c r="H13" s="97"/>
      <c r="I13" s="97"/>
      <c r="J13" s="97"/>
      <c r="K13" s="97"/>
      <c r="L13" s="97"/>
      <c r="M13" s="97"/>
      <c r="N13" s="97"/>
    </row>
    <row r="14" spans="2:14" x14ac:dyDescent="0.25">
      <c r="B14" s="69" t="s">
        <v>62</v>
      </c>
      <c r="C14" s="98">
        <f t="shared" ref="C14:N14" si="0">SUM(C11*C12)</f>
        <v>0</v>
      </c>
      <c r="D14" s="98">
        <f t="shared" si="0"/>
        <v>0</v>
      </c>
      <c r="E14" s="98">
        <f t="shared" si="0"/>
        <v>0</v>
      </c>
      <c r="F14" s="98">
        <f t="shared" si="0"/>
        <v>0</v>
      </c>
      <c r="G14" s="98">
        <f t="shared" si="0"/>
        <v>0</v>
      </c>
      <c r="H14" s="98">
        <f t="shared" si="0"/>
        <v>0</v>
      </c>
      <c r="I14" s="98">
        <f t="shared" si="0"/>
        <v>0</v>
      </c>
      <c r="J14" s="98">
        <f t="shared" si="0"/>
        <v>0</v>
      </c>
      <c r="K14" s="98">
        <f t="shared" si="0"/>
        <v>0</v>
      </c>
      <c r="L14" s="98">
        <f t="shared" si="0"/>
        <v>0</v>
      </c>
      <c r="M14" s="98">
        <f t="shared" si="0"/>
        <v>0</v>
      </c>
      <c r="N14" s="98">
        <f t="shared" si="0"/>
        <v>0</v>
      </c>
    </row>
    <row r="15" spans="2:14" x14ac:dyDescent="0.25">
      <c r="B15" s="69"/>
      <c r="C15" s="67"/>
      <c r="D15" s="53"/>
      <c r="E15" s="53"/>
      <c r="F15" s="53"/>
      <c r="G15" s="53"/>
      <c r="H15" s="53"/>
      <c r="I15" s="53"/>
      <c r="J15" s="53"/>
      <c r="K15" s="53"/>
      <c r="L15" s="53"/>
      <c r="M15" s="53"/>
      <c r="N15" s="53"/>
    </row>
    <row r="16" spans="2:14" x14ac:dyDescent="0.25">
      <c r="B16" s="69" t="s">
        <v>63</v>
      </c>
      <c r="C16" s="71">
        <f>SUM(C14:N14)</f>
        <v>0</v>
      </c>
      <c r="D16" s="53"/>
      <c r="E16" s="53"/>
      <c r="F16" s="53"/>
      <c r="G16" s="53"/>
      <c r="H16" s="53"/>
      <c r="I16" s="53"/>
      <c r="J16" s="53"/>
      <c r="K16" s="53"/>
      <c r="L16" s="53"/>
      <c r="M16" s="53"/>
      <c r="N16" s="53"/>
    </row>
    <row r="17" spans="2:14" x14ac:dyDescent="0.25">
      <c r="B17" s="69" t="s">
        <v>42</v>
      </c>
      <c r="C17" s="71">
        <f>SUM(C12:N12)</f>
        <v>0</v>
      </c>
      <c r="D17" s="53"/>
      <c r="E17" s="53"/>
      <c r="F17" s="53"/>
      <c r="G17" s="53"/>
      <c r="H17" s="53"/>
      <c r="I17" s="53"/>
      <c r="J17" s="53"/>
      <c r="K17" s="53"/>
      <c r="L17" s="53"/>
      <c r="M17" s="53"/>
      <c r="N17" s="53"/>
    </row>
    <row r="19" spans="2:14" x14ac:dyDescent="0.25">
      <c r="B19" s="81" t="s">
        <v>47</v>
      </c>
      <c r="C19" s="82"/>
      <c r="D19" s="82"/>
      <c r="E19" s="82"/>
      <c r="F19" s="82"/>
      <c r="G19" s="82"/>
      <c r="H19" s="82"/>
      <c r="I19" s="242"/>
      <c r="J19" s="242"/>
      <c r="K19" s="83"/>
      <c r="L19" s="83"/>
      <c r="M19" s="83"/>
      <c r="N19" s="84"/>
    </row>
    <row r="20" spans="2:14" x14ac:dyDescent="0.25">
      <c r="B20" s="69" t="s">
        <v>49</v>
      </c>
      <c r="C20" s="243"/>
      <c r="D20" s="244"/>
      <c r="E20" s="244"/>
      <c r="F20" s="244"/>
      <c r="G20" s="245"/>
      <c r="H20" s="69" t="s">
        <v>61</v>
      </c>
      <c r="I20" s="85"/>
      <c r="J20" s="86"/>
      <c r="K20" s="87"/>
      <c r="L20" s="87"/>
      <c r="M20" s="87"/>
      <c r="N20" s="88"/>
    </row>
    <row r="21" spans="2:14" x14ac:dyDescent="0.25">
      <c r="B21" s="89" t="s">
        <v>48</v>
      </c>
      <c r="C21" s="246"/>
      <c r="D21" s="247"/>
      <c r="E21" s="247"/>
      <c r="F21" s="247"/>
      <c r="G21" s="248"/>
      <c r="H21" s="89" t="s">
        <v>58</v>
      </c>
      <c r="I21" s="78"/>
      <c r="J21" s="90"/>
      <c r="K21" s="91"/>
      <c r="L21" s="91"/>
      <c r="M21" s="91"/>
      <c r="N21" s="92"/>
    </row>
    <row r="22" spans="2:14" x14ac:dyDescent="0.25">
      <c r="B22" s="93"/>
      <c r="C22" s="94"/>
      <c r="D22" s="94"/>
      <c r="E22" s="94"/>
      <c r="F22" s="94"/>
      <c r="G22" s="94"/>
      <c r="H22" s="94"/>
      <c r="I22" s="94"/>
      <c r="J22" s="94"/>
      <c r="K22" s="94"/>
      <c r="L22" s="94"/>
      <c r="M22" s="94"/>
      <c r="N22" s="95"/>
    </row>
    <row r="23" spans="2:14" ht="68.25" customHeight="1" x14ac:dyDescent="0.25">
      <c r="B23" s="104" t="s">
        <v>50</v>
      </c>
      <c r="C23" s="239"/>
      <c r="D23" s="240"/>
      <c r="E23" s="240"/>
      <c r="F23" s="240"/>
      <c r="G23" s="240"/>
      <c r="H23" s="240"/>
      <c r="I23" s="240"/>
      <c r="J23" s="240"/>
      <c r="K23" s="240"/>
      <c r="L23" s="240"/>
      <c r="M23" s="240"/>
      <c r="N23" s="241"/>
    </row>
    <row r="24" spans="2:14" x14ac:dyDescent="0.25">
      <c r="B24" s="93"/>
      <c r="C24" s="94"/>
      <c r="D24" s="94"/>
      <c r="E24" s="94"/>
      <c r="F24" s="94"/>
      <c r="G24" s="94"/>
      <c r="H24" s="94"/>
      <c r="I24" s="94"/>
      <c r="J24" s="94"/>
      <c r="K24" s="94"/>
      <c r="L24" s="94"/>
      <c r="M24" s="94"/>
      <c r="N24" s="95"/>
    </row>
    <row r="25" spans="2:14" x14ac:dyDescent="0.25">
      <c r="B25" s="69"/>
      <c r="C25" s="67" t="s">
        <v>19</v>
      </c>
      <c r="D25" s="67" t="s">
        <v>51</v>
      </c>
      <c r="E25" s="67" t="s">
        <v>21</v>
      </c>
      <c r="F25" s="67" t="s">
        <v>22</v>
      </c>
      <c r="G25" s="67" t="s">
        <v>52</v>
      </c>
      <c r="H25" s="67" t="s">
        <v>24</v>
      </c>
      <c r="I25" s="67" t="s">
        <v>53</v>
      </c>
      <c r="J25" s="67" t="s">
        <v>26</v>
      </c>
      <c r="K25" s="67" t="s">
        <v>54</v>
      </c>
      <c r="L25" s="67" t="s">
        <v>55</v>
      </c>
      <c r="M25" s="67" t="s">
        <v>56</v>
      </c>
      <c r="N25" s="67" t="s">
        <v>57</v>
      </c>
    </row>
    <row r="26" spans="2:14" x14ac:dyDescent="0.25">
      <c r="B26" s="69" t="s">
        <v>59</v>
      </c>
      <c r="C26" s="96"/>
      <c r="D26" s="96"/>
      <c r="E26" s="96"/>
      <c r="F26" s="96"/>
      <c r="G26" s="96"/>
      <c r="H26" s="96"/>
      <c r="I26" s="96"/>
      <c r="J26" s="96"/>
      <c r="K26" s="96"/>
      <c r="L26" s="96"/>
      <c r="M26" s="96"/>
      <c r="N26" s="96"/>
    </row>
    <row r="27" spans="2:14" x14ac:dyDescent="0.25">
      <c r="B27" s="69" t="s">
        <v>60</v>
      </c>
      <c r="C27" s="96"/>
      <c r="D27" s="96"/>
      <c r="E27" s="96"/>
      <c r="F27" s="96"/>
      <c r="G27" s="96"/>
      <c r="H27" s="96"/>
      <c r="I27" s="96"/>
      <c r="J27" s="96"/>
      <c r="K27" s="96"/>
      <c r="L27" s="96"/>
      <c r="M27" s="96"/>
      <c r="N27" s="96"/>
    </row>
    <row r="28" spans="2:14" x14ac:dyDescent="0.25">
      <c r="B28" s="69"/>
      <c r="C28" s="97"/>
      <c r="D28" s="97"/>
      <c r="E28" s="97"/>
      <c r="F28" s="97"/>
      <c r="G28" s="97"/>
      <c r="H28" s="97"/>
      <c r="I28" s="97"/>
      <c r="J28" s="97"/>
      <c r="K28" s="97"/>
      <c r="L28" s="97"/>
      <c r="M28" s="97"/>
      <c r="N28" s="97"/>
    </row>
    <row r="29" spans="2:14" x14ac:dyDescent="0.25">
      <c r="B29" s="69" t="s">
        <v>62</v>
      </c>
      <c r="C29" s="98">
        <f t="shared" ref="C29:N29" si="1">SUM(C26*C27)</f>
        <v>0</v>
      </c>
      <c r="D29" s="98">
        <f t="shared" si="1"/>
        <v>0</v>
      </c>
      <c r="E29" s="98">
        <f t="shared" si="1"/>
        <v>0</v>
      </c>
      <c r="F29" s="98">
        <f t="shared" si="1"/>
        <v>0</v>
      </c>
      <c r="G29" s="98">
        <f t="shared" si="1"/>
        <v>0</v>
      </c>
      <c r="H29" s="98">
        <f t="shared" si="1"/>
        <v>0</v>
      </c>
      <c r="I29" s="98">
        <f t="shared" si="1"/>
        <v>0</v>
      </c>
      <c r="J29" s="98">
        <f t="shared" si="1"/>
        <v>0</v>
      </c>
      <c r="K29" s="98">
        <f t="shared" si="1"/>
        <v>0</v>
      </c>
      <c r="L29" s="98">
        <f t="shared" si="1"/>
        <v>0</v>
      </c>
      <c r="M29" s="98">
        <f t="shared" si="1"/>
        <v>0</v>
      </c>
      <c r="N29" s="98">
        <f t="shared" si="1"/>
        <v>0</v>
      </c>
    </row>
    <row r="30" spans="2:14" x14ac:dyDescent="0.25">
      <c r="B30" s="69"/>
      <c r="C30" s="67"/>
      <c r="D30" s="53"/>
      <c r="E30" s="53"/>
      <c r="F30" s="53"/>
      <c r="G30" s="53"/>
      <c r="H30" s="53"/>
      <c r="I30" s="53"/>
      <c r="J30" s="53"/>
      <c r="K30" s="53"/>
      <c r="L30" s="53"/>
      <c r="M30" s="53"/>
      <c r="N30" s="53"/>
    </row>
    <row r="31" spans="2:14" x14ac:dyDescent="0.25">
      <c r="B31" s="69" t="s">
        <v>63</v>
      </c>
      <c r="C31" s="71">
        <f>SUM(C29:N29)</f>
        <v>0</v>
      </c>
      <c r="D31" s="53"/>
      <c r="E31" s="53"/>
      <c r="F31" s="53"/>
      <c r="G31" s="53"/>
      <c r="H31" s="53"/>
      <c r="I31" s="53"/>
      <c r="J31" s="53"/>
      <c r="K31" s="53"/>
      <c r="L31" s="53"/>
      <c r="M31" s="53"/>
      <c r="N31" s="53"/>
    </row>
    <row r="32" spans="2:14" x14ac:dyDescent="0.25">
      <c r="B32" s="69" t="s">
        <v>42</v>
      </c>
      <c r="C32" s="71">
        <f>SUM(C27:N27)</f>
        <v>0</v>
      </c>
      <c r="D32" s="53"/>
      <c r="E32" s="53"/>
      <c r="F32" s="53"/>
      <c r="G32" s="53"/>
      <c r="H32" s="53"/>
      <c r="I32" s="53"/>
      <c r="J32" s="53"/>
      <c r="K32" s="53"/>
      <c r="L32" s="53"/>
      <c r="M32" s="53"/>
      <c r="N32" s="53"/>
    </row>
    <row r="34" spans="2:14" x14ac:dyDescent="0.25">
      <c r="B34" s="81" t="s">
        <v>47</v>
      </c>
      <c r="C34" s="82"/>
      <c r="D34" s="82"/>
      <c r="E34" s="82"/>
      <c r="F34" s="82"/>
      <c r="G34" s="82"/>
      <c r="H34" s="82"/>
      <c r="I34" s="242"/>
      <c r="J34" s="242"/>
      <c r="K34" s="83"/>
      <c r="L34" s="83"/>
      <c r="M34" s="83"/>
      <c r="N34" s="84"/>
    </row>
    <row r="35" spans="2:14" x14ac:dyDescent="0.25">
      <c r="B35" s="69" t="s">
        <v>49</v>
      </c>
      <c r="C35" s="243"/>
      <c r="D35" s="244"/>
      <c r="E35" s="244"/>
      <c r="F35" s="244"/>
      <c r="G35" s="245"/>
      <c r="H35" s="69" t="s">
        <v>61</v>
      </c>
      <c r="I35" s="85"/>
      <c r="J35" s="86"/>
      <c r="K35" s="87"/>
      <c r="L35" s="87"/>
      <c r="M35" s="87"/>
      <c r="N35" s="88"/>
    </row>
    <row r="36" spans="2:14" x14ac:dyDescent="0.25">
      <c r="B36" s="89" t="s">
        <v>48</v>
      </c>
      <c r="C36" s="243"/>
      <c r="D36" s="244"/>
      <c r="E36" s="244"/>
      <c r="F36" s="244"/>
      <c r="G36" s="245"/>
      <c r="H36" s="89" t="s">
        <v>58</v>
      </c>
      <c r="I36" s="78"/>
      <c r="J36" s="90"/>
      <c r="K36" s="91"/>
      <c r="L36" s="91"/>
      <c r="M36" s="91"/>
      <c r="N36" s="92"/>
    </row>
    <row r="37" spans="2:14" x14ac:dyDescent="0.25">
      <c r="B37" s="93"/>
      <c r="C37" s="94"/>
      <c r="D37" s="94"/>
      <c r="E37" s="94"/>
      <c r="F37" s="94"/>
      <c r="G37" s="94"/>
      <c r="H37" s="94"/>
      <c r="I37" s="94"/>
      <c r="J37" s="94"/>
      <c r="K37" s="94"/>
      <c r="L37" s="94"/>
      <c r="M37" s="94"/>
      <c r="N37" s="95"/>
    </row>
    <row r="38" spans="2:14" ht="60" customHeight="1" x14ac:dyDescent="0.25">
      <c r="B38" s="104" t="s">
        <v>50</v>
      </c>
      <c r="C38" s="239"/>
      <c r="D38" s="249"/>
      <c r="E38" s="249"/>
      <c r="F38" s="249"/>
      <c r="G38" s="249"/>
      <c r="H38" s="249"/>
      <c r="I38" s="249"/>
      <c r="J38" s="249"/>
      <c r="K38" s="249"/>
      <c r="L38" s="249"/>
      <c r="M38" s="249"/>
      <c r="N38" s="250"/>
    </row>
    <row r="39" spans="2:14" x14ac:dyDescent="0.25">
      <c r="B39" s="93"/>
      <c r="C39" s="94"/>
      <c r="D39" s="94"/>
      <c r="E39" s="94"/>
      <c r="F39" s="94"/>
      <c r="G39" s="94"/>
      <c r="H39" s="94"/>
      <c r="I39" s="94"/>
      <c r="J39" s="94"/>
      <c r="K39" s="94"/>
      <c r="L39" s="94"/>
      <c r="M39" s="94"/>
      <c r="N39" s="95"/>
    </row>
    <row r="40" spans="2:14" x14ac:dyDescent="0.25">
      <c r="B40" s="69"/>
      <c r="C40" s="67" t="s">
        <v>19</v>
      </c>
      <c r="D40" s="67" t="s">
        <v>51</v>
      </c>
      <c r="E40" s="67" t="s">
        <v>21</v>
      </c>
      <c r="F40" s="67" t="s">
        <v>22</v>
      </c>
      <c r="G40" s="67" t="s">
        <v>52</v>
      </c>
      <c r="H40" s="67" t="s">
        <v>24</v>
      </c>
      <c r="I40" s="67" t="s">
        <v>53</v>
      </c>
      <c r="J40" s="67" t="s">
        <v>26</v>
      </c>
      <c r="K40" s="67" t="s">
        <v>54</v>
      </c>
      <c r="L40" s="67" t="s">
        <v>55</v>
      </c>
      <c r="M40" s="67" t="s">
        <v>56</v>
      </c>
      <c r="N40" s="67" t="s">
        <v>57</v>
      </c>
    </row>
    <row r="41" spans="2:14" x14ac:dyDescent="0.25">
      <c r="B41" s="69" t="s">
        <v>59</v>
      </c>
      <c r="C41" s="96"/>
      <c r="D41" s="96"/>
      <c r="E41" s="96"/>
      <c r="F41" s="96"/>
      <c r="G41" s="96"/>
      <c r="H41" s="96"/>
      <c r="I41" s="96"/>
      <c r="J41" s="96"/>
      <c r="K41" s="96"/>
      <c r="L41" s="96"/>
      <c r="M41" s="96"/>
      <c r="N41" s="96"/>
    </row>
    <row r="42" spans="2:14" x14ac:dyDescent="0.25">
      <c r="B42" s="69" t="s">
        <v>60</v>
      </c>
      <c r="C42" s="96"/>
      <c r="D42" s="96"/>
      <c r="E42" s="96"/>
      <c r="F42" s="96"/>
      <c r="G42" s="96"/>
      <c r="H42" s="96"/>
      <c r="I42" s="96"/>
      <c r="J42" s="96"/>
      <c r="K42" s="96"/>
      <c r="L42" s="96"/>
      <c r="M42" s="96"/>
      <c r="N42" s="96"/>
    </row>
    <row r="43" spans="2:14" x14ac:dyDescent="0.25">
      <c r="B43" s="69"/>
      <c r="C43" s="97"/>
      <c r="D43" s="97"/>
      <c r="E43" s="97"/>
      <c r="F43" s="97"/>
      <c r="G43" s="97"/>
      <c r="H43" s="97"/>
      <c r="I43" s="97"/>
      <c r="J43" s="97"/>
      <c r="K43" s="97"/>
      <c r="L43" s="97"/>
      <c r="M43" s="97"/>
      <c r="N43" s="97"/>
    </row>
    <row r="44" spans="2:14" x14ac:dyDescent="0.25">
      <c r="B44" s="69" t="s">
        <v>62</v>
      </c>
      <c r="C44" s="98">
        <f t="shared" ref="C44:N44" si="2">SUM(C41*C42)</f>
        <v>0</v>
      </c>
      <c r="D44" s="98">
        <f t="shared" si="2"/>
        <v>0</v>
      </c>
      <c r="E44" s="98">
        <f t="shared" si="2"/>
        <v>0</v>
      </c>
      <c r="F44" s="98">
        <f t="shared" si="2"/>
        <v>0</v>
      </c>
      <c r="G44" s="98">
        <f t="shared" si="2"/>
        <v>0</v>
      </c>
      <c r="H44" s="98">
        <f t="shared" si="2"/>
        <v>0</v>
      </c>
      <c r="I44" s="98">
        <f t="shared" si="2"/>
        <v>0</v>
      </c>
      <c r="J44" s="98">
        <f t="shared" si="2"/>
        <v>0</v>
      </c>
      <c r="K44" s="98">
        <f t="shared" si="2"/>
        <v>0</v>
      </c>
      <c r="L44" s="98">
        <f t="shared" si="2"/>
        <v>0</v>
      </c>
      <c r="M44" s="98">
        <f t="shared" si="2"/>
        <v>0</v>
      </c>
      <c r="N44" s="98">
        <f t="shared" si="2"/>
        <v>0</v>
      </c>
    </row>
    <row r="45" spans="2:14" x14ac:dyDescent="0.25">
      <c r="B45" s="69"/>
      <c r="C45" s="67"/>
      <c r="D45" s="53"/>
      <c r="E45" s="53"/>
      <c r="F45" s="53"/>
      <c r="G45" s="53"/>
      <c r="H45" s="53"/>
      <c r="I45" s="53"/>
      <c r="J45" s="53"/>
      <c r="K45" s="53"/>
      <c r="L45" s="53"/>
      <c r="M45" s="53"/>
      <c r="N45" s="53"/>
    </row>
    <row r="46" spans="2:14" x14ac:dyDescent="0.25">
      <c r="B46" s="69" t="s">
        <v>63</v>
      </c>
      <c r="C46" s="71">
        <f>SUM(C44:N44)</f>
        <v>0</v>
      </c>
      <c r="D46" s="53"/>
      <c r="E46" s="53"/>
      <c r="F46" s="53"/>
      <c r="G46" s="53"/>
      <c r="H46" s="53"/>
      <c r="I46" s="53"/>
      <c r="J46" s="53"/>
      <c r="K46" s="53"/>
      <c r="L46" s="53"/>
      <c r="M46" s="53"/>
      <c r="N46" s="53"/>
    </row>
    <row r="47" spans="2:14" x14ac:dyDescent="0.25">
      <c r="B47" s="69" t="s">
        <v>42</v>
      </c>
      <c r="C47" s="71">
        <f>SUM(C42:N42)</f>
        <v>0</v>
      </c>
      <c r="D47" s="53"/>
      <c r="E47" s="53"/>
      <c r="F47" s="53"/>
      <c r="G47" s="53"/>
      <c r="H47" s="53"/>
      <c r="I47" s="53"/>
      <c r="J47" s="53"/>
      <c r="K47" s="53"/>
      <c r="L47" s="53"/>
      <c r="M47" s="53"/>
      <c r="N47" s="53"/>
    </row>
    <row r="49" spans="2:14" x14ac:dyDescent="0.25">
      <c r="B49" s="81" t="s">
        <v>47</v>
      </c>
      <c r="C49" s="82"/>
      <c r="D49" s="82"/>
      <c r="E49" s="82"/>
      <c r="F49" s="82"/>
      <c r="G49" s="82"/>
      <c r="H49" s="82"/>
      <c r="I49" s="242"/>
      <c r="J49" s="242"/>
      <c r="K49" s="83"/>
      <c r="L49" s="83"/>
      <c r="M49" s="83"/>
      <c r="N49" s="84"/>
    </row>
    <row r="50" spans="2:14" x14ac:dyDescent="0.25">
      <c r="B50" s="69" t="s">
        <v>49</v>
      </c>
      <c r="C50" s="243"/>
      <c r="D50" s="244"/>
      <c r="E50" s="244"/>
      <c r="F50" s="244"/>
      <c r="G50" s="245"/>
      <c r="H50" s="69" t="s">
        <v>61</v>
      </c>
      <c r="I50" s="85"/>
      <c r="J50" s="86"/>
      <c r="K50" s="87"/>
      <c r="L50" s="87"/>
      <c r="M50" s="87"/>
      <c r="N50" s="88"/>
    </row>
    <row r="51" spans="2:14" x14ac:dyDescent="0.25">
      <c r="B51" s="89" t="s">
        <v>48</v>
      </c>
      <c r="C51" s="246"/>
      <c r="D51" s="247"/>
      <c r="E51" s="247"/>
      <c r="F51" s="247"/>
      <c r="G51" s="248"/>
      <c r="H51" s="89" t="s">
        <v>58</v>
      </c>
      <c r="I51" s="78"/>
      <c r="J51" s="90"/>
      <c r="K51" s="91"/>
      <c r="L51" s="91"/>
      <c r="M51" s="91"/>
      <c r="N51" s="92"/>
    </row>
    <row r="52" spans="2:14" x14ac:dyDescent="0.25">
      <c r="B52" s="93"/>
      <c r="C52" s="94"/>
      <c r="D52" s="94"/>
      <c r="E52" s="94"/>
      <c r="F52" s="94"/>
      <c r="G52" s="94"/>
      <c r="H52" s="94"/>
      <c r="I52" s="94"/>
      <c r="J52" s="94"/>
      <c r="K52" s="94"/>
      <c r="L52" s="94"/>
      <c r="M52" s="94"/>
      <c r="N52" s="95"/>
    </row>
    <row r="53" spans="2:14" ht="58.5" customHeight="1" x14ac:dyDescent="0.25">
      <c r="B53" s="104" t="s">
        <v>50</v>
      </c>
      <c r="C53" s="239"/>
      <c r="D53" s="240"/>
      <c r="E53" s="240"/>
      <c r="F53" s="240"/>
      <c r="G53" s="240"/>
      <c r="H53" s="240"/>
      <c r="I53" s="240"/>
      <c r="J53" s="240"/>
      <c r="K53" s="240"/>
      <c r="L53" s="240"/>
      <c r="M53" s="240"/>
      <c r="N53" s="241"/>
    </row>
    <row r="54" spans="2:14" x14ac:dyDescent="0.25">
      <c r="B54" s="93"/>
      <c r="C54" s="94"/>
      <c r="D54" s="94"/>
      <c r="E54" s="94"/>
      <c r="F54" s="94"/>
      <c r="G54" s="94"/>
      <c r="H54" s="94"/>
      <c r="I54" s="94"/>
      <c r="J54" s="94"/>
      <c r="K54" s="94"/>
      <c r="L54" s="94"/>
      <c r="M54" s="94"/>
      <c r="N54" s="95"/>
    </row>
    <row r="55" spans="2:14" x14ac:dyDescent="0.25">
      <c r="B55" s="69"/>
      <c r="C55" s="67" t="s">
        <v>19</v>
      </c>
      <c r="D55" s="67" t="s">
        <v>51</v>
      </c>
      <c r="E55" s="67" t="s">
        <v>21</v>
      </c>
      <c r="F55" s="67" t="s">
        <v>22</v>
      </c>
      <c r="G55" s="67" t="s">
        <v>52</v>
      </c>
      <c r="H55" s="67" t="s">
        <v>24</v>
      </c>
      <c r="I55" s="67" t="s">
        <v>53</v>
      </c>
      <c r="J55" s="67" t="s">
        <v>26</v>
      </c>
      <c r="K55" s="67" t="s">
        <v>54</v>
      </c>
      <c r="L55" s="67" t="s">
        <v>55</v>
      </c>
      <c r="M55" s="67" t="s">
        <v>56</v>
      </c>
      <c r="N55" s="67" t="s">
        <v>57</v>
      </c>
    </row>
    <row r="56" spans="2:14" x14ac:dyDescent="0.25">
      <c r="B56" s="69" t="s">
        <v>59</v>
      </c>
      <c r="C56" s="96"/>
      <c r="D56" s="96"/>
      <c r="E56" s="96"/>
      <c r="F56" s="96"/>
      <c r="G56" s="96"/>
      <c r="H56" s="96"/>
      <c r="I56" s="96"/>
      <c r="J56" s="96"/>
      <c r="K56" s="96"/>
      <c r="L56" s="96"/>
      <c r="M56" s="96"/>
      <c r="N56" s="96"/>
    </row>
    <row r="57" spans="2:14" x14ac:dyDescent="0.25">
      <c r="B57" s="69" t="s">
        <v>60</v>
      </c>
      <c r="C57" s="96"/>
      <c r="D57" s="96"/>
      <c r="E57" s="96"/>
      <c r="F57" s="96"/>
      <c r="G57" s="96"/>
      <c r="H57" s="96"/>
      <c r="I57" s="96"/>
      <c r="J57" s="96"/>
      <c r="K57" s="96"/>
      <c r="L57" s="96"/>
      <c r="M57" s="96"/>
      <c r="N57" s="96"/>
    </row>
    <row r="58" spans="2:14" x14ac:dyDescent="0.25">
      <c r="B58" s="69"/>
      <c r="C58" s="97"/>
      <c r="D58" s="97"/>
      <c r="E58" s="97"/>
      <c r="F58" s="97"/>
      <c r="G58" s="97"/>
      <c r="H58" s="97"/>
      <c r="I58" s="97"/>
      <c r="J58" s="97"/>
      <c r="K58" s="97"/>
      <c r="L58" s="97"/>
      <c r="M58" s="97"/>
      <c r="N58" s="97"/>
    </row>
    <row r="59" spans="2:14" x14ac:dyDescent="0.25">
      <c r="B59" s="69" t="s">
        <v>62</v>
      </c>
      <c r="C59" s="98">
        <f t="shared" ref="C59:N59" si="3">SUM(C56*C57)</f>
        <v>0</v>
      </c>
      <c r="D59" s="98">
        <f t="shared" si="3"/>
        <v>0</v>
      </c>
      <c r="E59" s="98">
        <f t="shared" si="3"/>
        <v>0</v>
      </c>
      <c r="F59" s="98">
        <f t="shared" si="3"/>
        <v>0</v>
      </c>
      <c r="G59" s="98">
        <f t="shared" si="3"/>
        <v>0</v>
      </c>
      <c r="H59" s="98">
        <f t="shared" si="3"/>
        <v>0</v>
      </c>
      <c r="I59" s="98">
        <f t="shared" si="3"/>
        <v>0</v>
      </c>
      <c r="J59" s="98">
        <f t="shared" si="3"/>
        <v>0</v>
      </c>
      <c r="K59" s="98">
        <f t="shared" si="3"/>
        <v>0</v>
      </c>
      <c r="L59" s="98">
        <f t="shared" si="3"/>
        <v>0</v>
      </c>
      <c r="M59" s="98">
        <f t="shared" si="3"/>
        <v>0</v>
      </c>
      <c r="N59" s="98">
        <f t="shared" si="3"/>
        <v>0</v>
      </c>
    </row>
    <row r="60" spans="2:14" x14ac:dyDescent="0.25">
      <c r="B60" s="69"/>
      <c r="C60" s="67"/>
      <c r="D60" s="53"/>
      <c r="E60" s="53"/>
      <c r="F60" s="53"/>
      <c r="G60" s="53"/>
      <c r="H60" s="53"/>
      <c r="I60" s="53"/>
      <c r="J60" s="53"/>
      <c r="K60" s="53"/>
      <c r="L60" s="53"/>
      <c r="M60" s="53"/>
      <c r="N60" s="53"/>
    </row>
    <row r="61" spans="2:14" x14ac:dyDescent="0.25">
      <c r="B61" s="69" t="s">
        <v>63</v>
      </c>
      <c r="C61" s="71">
        <f>SUM(C59:N59)</f>
        <v>0</v>
      </c>
      <c r="D61" s="53"/>
      <c r="E61" s="53"/>
      <c r="F61" s="53"/>
      <c r="G61" s="53"/>
      <c r="H61" s="53"/>
      <c r="I61" s="53"/>
      <c r="J61" s="53"/>
      <c r="K61" s="53"/>
      <c r="L61" s="53"/>
      <c r="M61" s="53"/>
      <c r="N61" s="53"/>
    </row>
    <row r="62" spans="2:14" x14ac:dyDescent="0.25">
      <c r="B62" s="69" t="s">
        <v>42</v>
      </c>
      <c r="C62" s="71">
        <f>SUM(C57:N57)</f>
        <v>0</v>
      </c>
      <c r="D62" s="53"/>
      <c r="E62" s="53"/>
      <c r="F62" s="53"/>
      <c r="G62" s="53"/>
      <c r="H62" s="53"/>
      <c r="I62" s="53"/>
      <c r="J62" s="53"/>
      <c r="K62" s="53"/>
      <c r="L62" s="53"/>
      <c r="M62" s="53"/>
      <c r="N62" s="53"/>
    </row>
    <row r="65" spans="2:14" x14ac:dyDescent="0.25">
      <c r="B65" s="81" t="s">
        <v>47</v>
      </c>
      <c r="C65" s="82"/>
      <c r="D65" s="82"/>
      <c r="E65" s="82"/>
      <c r="F65" s="82"/>
      <c r="G65" s="82"/>
      <c r="H65" s="82"/>
      <c r="I65" s="242"/>
      <c r="J65" s="242"/>
      <c r="K65" s="83"/>
      <c r="L65" s="83"/>
      <c r="M65" s="83"/>
      <c r="N65" s="84"/>
    </row>
    <row r="66" spans="2:14" x14ac:dyDescent="0.25">
      <c r="B66" s="69" t="s">
        <v>49</v>
      </c>
      <c r="C66" s="243"/>
      <c r="D66" s="244"/>
      <c r="E66" s="244"/>
      <c r="F66" s="244"/>
      <c r="G66" s="245"/>
      <c r="H66" s="69" t="s">
        <v>61</v>
      </c>
      <c r="I66" s="85"/>
      <c r="J66" s="86"/>
      <c r="K66" s="87"/>
      <c r="L66" s="87"/>
      <c r="M66" s="87"/>
      <c r="N66" s="88"/>
    </row>
    <row r="67" spans="2:14" x14ac:dyDescent="0.25">
      <c r="B67" s="89" t="s">
        <v>48</v>
      </c>
      <c r="C67" s="246"/>
      <c r="D67" s="247"/>
      <c r="E67" s="247"/>
      <c r="F67" s="247"/>
      <c r="G67" s="248"/>
      <c r="H67" s="89" t="s">
        <v>58</v>
      </c>
      <c r="I67" s="78"/>
      <c r="J67" s="90"/>
      <c r="K67" s="91"/>
      <c r="L67" s="91"/>
      <c r="M67" s="91"/>
      <c r="N67" s="92"/>
    </row>
    <row r="68" spans="2:14" x14ac:dyDescent="0.25">
      <c r="B68" s="93"/>
      <c r="C68" s="94"/>
      <c r="D68" s="94"/>
      <c r="E68" s="94"/>
      <c r="F68" s="94"/>
      <c r="G68" s="94"/>
      <c r="H68" s="94"/>
      <c r="I68" s="94"/>
      <c r="J68" s="94"/>
      <c r="K68" s="94"/>
      <c r="L68" s="94"/>
      <c r="M68" s="94"/>
      <c r="N68" s="95"/>
    </row>
    <row r="69" spans="2:14" ht="59.25" customHeight="1" x14ac:dyDescent="0.25">
      <c r="B69" s="104" t="s">
        <v>50</v>
      </c>
      <c r="C69" s="239"/>
      <c r="D69" s="240"/>
      <c r="E69" s="240"/>
      <c r="F69" s="240"/>
      <c r="G69" s="240"/>
      <c r="H69" s="240"/>
      <c r="I69" s="240"/>
      <c r="J69" s="240"/>
      <c r="K69" s="240"/>
      <c r="L69" s="240"/>
      <c r="M69" s="240"/>
      <c r="N69" s="241"/>
    </row>
    <row r="70" spans="2:14" x14ac:dyDescent="0.25">
      <c r="B70" s="93"/>
      <c r="C70" s="94"/>
      <c r="D70" s="94"/>
      <c r="E70" s="94"/>
      <c r="F70" s="94"/>
      <c r="G70" s="94"/>
      <c r="H70" s="94"/>
      <c r="I70" s="94"/>
      <c r="J70" s="94"/>
      <c r="K70" s="94"/>
      <c r="L70" s="94"/>
      <c r="M70" s="94"/>
      <c r="N70" s="95"/>
    </row>
    <row r="71" spans="2:14" x14ac:dyDescent="0.25">
      <c r="B71" s="69"/>
      <c r="C71" s="67" t="s">
        <v>19</v>
      </c>
      <c r="D71" s="67" t="s">
        <v>51</v>
      </c>
      <c r="E71" s="67" t="s">
        <v>21</v>
      </c>
      <c r="F71" s="67" t="s">
        <v>22</v>
      </c>
      <c r="G71" s="67" t="s">
        <v>52</v>
      </c>
      <c r="H71" s="67" t="s">
        <v>24</v>
      </c>
      <c r="I71" s="67" t="s">
        <v>53</v>
      </c>
      <c r="J71" s="67" t="s">
        <v>26</v>
      </c>
      <c r="K71" s="67" t="s">
        <v>54</v>
      </c>
      <c r="L71" s="67" t="s">
        <v>55</v>
      </c>
      <c r="M71" s="67" t="s">
        <v>56</v>
      </c>
      <c r="N71" s="67" t="s">
        <v>57</v>
      </c>
    </row>
    <row r="72" spans="2:14" x14ac:dyDescent="0.25">
      <c r="B72" s="69" t="s">
        <v>59</v>
      </c>
      <c r="C72" s="96"/>
      <c r="D72" s="96"/>
      <c r="E72" s="96"/>
      <c r="F72" s="96"/>
      <c r="G72" s="96"/>
      <c r="H72" s="96"/>
      <c r="I72" s="96"/>
      <c r="J72" s="96"/>
      <c r="K72" s="96"/>
      <c r="L72" s="96"/>
      <c r="M72" s="96"/>
      <c r="N72" s="96"/>
    </row>
    <row r="73" spans="2:14" x14ac:dyDescent="0.25">
      <c r="B73" s="69" t="s">
        <v>60</v>
      </c>
      <c r="C73" s="96"/>
      <c r="D73" s="96"/>
      <c r="E73" s="96"/>
      <c r="F73" s="96"/>
      <c r="G73" s="96"/>
      <c r="H73" s="96"/>
      <c r="I73" s="96"/>
      <c r="J73" s="96"/>
      <c r="K73" s="96"/>
      <c r="L73" s="96"/>
      <c r="M73" s="96"/>
      <c r="N73" s="96"/>
    </row>
    <row r="74" spans="2:14" x14ac:dyDescent="0.25">
      <c r="B74" s="69"/>
      <c r="C74" s="97"/>
      <c r="D74" s="97"/>
      <c r="E74" s="97"/>
      <c r="F74" s="97"/>
      <c r="G74" s="97"/>
      <c r="H74" s="97"/>
      <c r="I74" s="97"/>
      <c r="J74" s="97"/>
      <c r="K74" s="97"/>
      <c r="L74" s="97"/>
      <c r="M74" s="97"/>
      <c r="N74" s="97"/>
    </row>
    <row r="75" spans="2:14" x14ac:dyDescent="0.25">
      <c r="B75" s="69" t="s">
        <v>62</v>
      </c>
      <c r="C75" s="98">
        <f t="shared" ref="C75:N75" si="4">SUM(C72*C73)</f>
        <v>0</v>
      </c>
      <c r="D75" s="98">
        <f t="shared" si="4"/>
        <v>0</v>
      </c>
      <c r="E75" s="98">
        <f t="shared" si="4"/>
        <v>0</v>
      </c>
      <c r="F75" s="98">
        <f t="shared" si="4"/>
        <v>0</v>
      </c>
      <c r="G75" s="98">
        <f t="shared" si="4"/>
        <v>0</v>
      </c>
      <c r="H75" s="98">
        <f t="shared" si="4"/>
        <v>0</v>
      </c>
      <c r="I75" s="98">
        <f t="shared" si="4"/>
        <v>0</v>
      </c>
      <c r="J75" s="98">
        <f t="shared" si="4"/>
        <v>0</v>
      </c>
      <c r="K75" s="98">
        <f t="shared" si="4"/>
        <v>0</v>
      </c>
      <c r="L75" s="98">
        <f t="shared" si="4"/>
        <v>0</v>
      </c>
      <c r="M75" s="98">
        <f t="shared" si="4"/>
        <v>0</v>
      </c>
      <c r="N75" s="98">
        <f t="shared" si="4"/>
        <v>0</v>
      </c>
    </row>
    <row r="76" spans="2:14" x14ac:dyDescent="0.25">
      <c r="B76" s="69"/>
      <c r="C76" s="67"/>
      <c r="D76" s="53"/>
      <c r="E76" s="53"/>
      <c r="F76" s="53"/>
      <c r="G76" s="53"/>
      <c r="H76" s="53"/>
      <c r="I76" s="53"/>
      <c r="J76" s="53"/>
      <c r="K76" s="53"/>
      <c r="L76" s="53"/>
      <c r="M76" s="53"/>
      <c r="N76" s="53"/>
    </row>
    <row r="77" spans="2:14" x14ac:dyDescent="0.25">
      <c r="B77" s="69" t="s">
        <v>63</v>
      </c>
      <c r="C77" s="71">
        <f>SUM(C75:N75)</f>
        <v>0</v>
      </c>
      <c r="D77" s="53"/>
      <c r="E77" s="53"/>
      <c r="F77" s="53"/>
      <c r="G77" s="53"/>
      <c r="H77" s="53"/>
      <c r="I77" s="53"/>
      <c r="J77" s="53"/>
      <c r="K77" s="53"/>
      <c r="L77" s="53"/>
      <c r="M77" s="53"/>
      <c r="N77" s="53"/>
    </row>
    <row r="78" spans="2:14" x14ac:dyDescent="0.25">
      <c r="B78" s="69" t="s">
        <v>42</v>
      </c>
      <c r="C78" s="71">
        <f>SUM(C73:N73)</f>
        <v>0</v>
      </c>
      <c r="D78" s="53"/>
      <c r="E78" s="53"/>
      <c r="F78" s="53"/>
      <c r="G78" s="53"/>
      <c r="H78" s="53"/>
      <c r="I78" s="53"/>
      <c r="J78" s="53"/>
      <c r="K78" s="53"/>
      <c r="L78" s="53"/>
      <c r="M78" s="53"/>
      <c r="N78" s="53"/>
    </row>
    <row r="80" spans="2:14" x14ac:dyDescent="0.25">
      <c r="B80" s="81" t="s">
        <v>47</v>
      </c>
      <c r="C80" s="82"/>
      <c r="D80" s="82"/>
      <c r="E80" s="82"/>
      <c r="F80" s="82"/>
      <c r="G80" s="82"/>
      <c r="H80" s="82"/>
      <c r="I80" s="242"/>
      <c r="J80" s="242"/>
      <c r="K80" s="83"/>
      <c r="L80" s="83"/>
      <c r="M80" s="83"/>
      <c r="N80" s="84"/>
    </row>
    <row r="81" spans="2:14" x14ac:dyDescent="0.25">
      <c r="B81" s="69" t="s">
        <v>49</v>
      </c>
      <c r="C81" s="243"/>
      <c r="D81" s="244"/>
      <c r="E81" s="244"/>
      <c r="F81" s="244"/>
      <c r="G81" s="245"/>
      <c r="H81" s="69" t="s">
        <v>61</v>
      </c>
      <c r="I81" s="85"/>
      <c r="J81" s="86"/>
      <c r="K81" s="87"/>
      <c r="L81" s="87"/>
      <c r="M81" s="87"/>
      <c r="N81" s="88"/>
    </row>
    <row r="82" spans="2:14" x14ac:dyDescent="0.25">
      <c r="B82" s="89" t="s">
        <v>48</v>
      </c>
      <c r="C82" s="246"/>
      <c r="D82" s="247"/>
      <c r="E82" s="247"/>
      <c r="F82" s="247"/>
      <c r="G82" s="248"/>
      <c r="H82" s="89" t="s">
        <v>58</v>
      </c>
      <c r="I82" s="78"/>
      <c r="J82" s="90"/>
      <c r="K82" s="91"/>
      <c r="L82" s="91"/>
      <c r="M82" s="91"/>
      <c r="N82" s="92"/>
    </row>
    <row r="83" spans="2:14" x14ac:dyDescent="0.25">
      <c r="B83" s="93"/>
      <c r="C83" s="94"/>
      <c r="D83" s="94"/>
      <c r="E83" s="94"/>
      <c r="F83" s="94"/>
      <c r="G83" s="94"/>
      <c r="H83" s="94"/>
      <c r="I83" s="94"/>
      <c r="J83" s="94"/>
      <c r="K83" s="94"/>
      <c r="L83" s="94"/>
      <c r="M83" s="94"/>
      <c r="N83" s="95"/>
    </row>
    <row r="84" spans="2:14" ht="60" customHeight="1" x14ac:dyDescent="0.25">
      <c r="B84" s="104" t="s">
        <v>50</v>
      </c>
      <c r="C84" s="239"/>
      <c r="D84" s="240"/>
      <c r="E84" s="240"/>
      <c r="F84" s="240"/>
      <c r="G84" s="240"/>
      <c r="H84" s="240"/>
      <c r="I84" s="240"/>
      <c r="J84" s="240"/>
      <c r="K84" s="240"/>
      <c r="L84" s="240"/>
      <c r="M84" s="240"/>
      <c r="N84" s="241"/>
    </row>
    <row r="85" spans="2:14" x14ac:dyDescent="0.25">
      <c r="B85" s="93"/>
      <c r="C85" s="94"/>
      <c r="D85" s="94"/>
      <c r="E85" s="94"/>
      <c r="F85" s="94"/>
      <c r="G85" s="94"/>
      <c r="H85" s="94"/>
      <c r="I85" s="94"/>
      <c r="J85" s="94"/>
      <c r="K85" s="94"/>
      <c r="L85" s="94"/>
      <c r="M85" s="94"/>
      <c r="N85" s="95"/>
    </row>
    <row r="86" spans="2:14" x14ac:dyDescent="0.25">
      <c r="B86" s="69"/>
      <c r="C86" s="67" t="s">
        <v>19</v>
      </c>
      <c r="D86" s="67" t="s">
        <v>51</v>
      </c>
      <c r="E86" s="67" t="s">
        <v>21</v>
      </c>
      <c r="F86" s="67" t="s">
        <v>22</v>
      </c>
      <c r="G86" s="67" t="s">
        <v>52</v>
      </c>
      <c r="H86" s="67" t="s">
        <v>24</v>
      </c>
      <c r="I86" s="67" t="s">
        <v>53</v>
      </c>
      <c r="J86" s="67" t="s">
        <v>26</v>
      </c>
      <c r="K86" s="67" t="s">
        <v>54</v>
      </c>
      <c r="L86" s="67" t="s">
        <v>55</v>
      </c>
      <c r="M86" s="67" t="s">
        <v>56</v>
      </c>
      <c r="N86" s="67" t="s">
        <v>57</v>
      </c>
    </row>
    <row r="87" spans="2:14" x14ac:dyDescent="0.25">
      <c r="B87" s="69" t="s">
        <v>59</v>
      </c>
      <c r="C87" s="96"/>
      <c r="D87" s="96"/>
      <c r="E87" s="96"/>
      <c r="F87" s="96"/>
      <c r="G87" s="96"/>
      <c r="H87" s="96"/>
      <c r="I87" s="96"/>
      <c r="J87" s="96"/>
      <c r="K87" s="96"/>
      <c r="L87" s="96"/>
      <c r="M87" s="96"/>
      <c r="N87" s="96"/>
    </row>
    <row r="88" spans="2:14" x14ac:dyDescent="0.25">
      <c r="B88" s="69" t="s">
        <v>60</v>
      </c>
      <c r="C88" s="96"/>
      <c r="D88" s="96"/>
      <c r="E88" s="96"/>
      <c r="F88" s="96"/>
      <c r="G88" s="96"/>
      <c r="H88" s="96"/>
      <c r="I88" s="96"/>
      <c r="J88" s="96"/>
      <c r="K88" s="96"/>
      <c r="L88" s="96"/>
      <c r="M88" s="96"/>
      <c r="N88" s="96"/>
    </row>
    <row r="89" spans="2:14" x14ac:dyDescent="0.25">
      <c r="B89" s="69"/>
      <c r="C89" s="97"/>
      <c r="D89" s="97"/>
      <c r="E89" s="97"/>
      <c r="F89" s="97"/>
      <c r="G89" s="97"/>
      <c r="H89" s="97"/>
      <c r="I89" s="97"/>
      <c r="J89" s="97"/>
      <c r="K89" s="97"/>
      <c r="L89" s="97"/>
      <c r="M89" s="97"/>
      <c r="N89" s="97"/>
    </row>
    <row r="90" spans="2:14" x14ac:dyDescent="0.25">
      <c r="B90" s="69" t="s">
        <v>62</v>
      </c>
      <c r="C90" s="98">
        <f t="shared" ref="C90:N90" si="5">SUM(C87*C88)</f>
        <v>0</v>
      </c>
      <c r="D90" s="98">
        <f t="shared" si="5"/>
        <v>0</v>
      </c>
      <c r="E90" s="98">
        <f t="shared" si="5"/>
        <v>0</v>
      </c>
      <c r="F90" s="98">
        <f t="shared" si="5"/>
        <v>0</v>
      </c>
      <c r="G90" s="98">
        <f t="shared" si="5"/>
        <v>0</v>
      </c>
      <c r="H90" s="98">
        <f t="shared" si="5"/>
        <v>0</v>
      </c>
      <c r="I90" s="98">
        <f t="shared" si="5"/>
        <v>0</v>
      </c>
      <c r="J90" s="98">
        <f t="shared" si="5"/>
        <v>0</v>
      </c>
      <c r="K90" s="98">
        <f t="shared" si="5"/>
        <v>0</v>
      </c>
      <c r="L90" s="98">
        <f t="shared" si="5"/>
        <v>0</v>
      </c>
      <c r="M90" s="98">
        <f t="shared" si="5"/>
        <v>0</v>
      </c>
      <c r="N90" s="98">
        <f t="shared" si="5"/>
        <v>0</v>
      </c>
    </row>
    <row r="91" spans="2:14" x14ac:dyDescent="0.25">
      <c r="B91" s="69"/>
      <c r="C91" s="67"/>
      <c r="D91" s="53"/>
      <c r="E91" s="53"/>
      <c r="F91" s="53"/>
      <c r="G91" s="53"/>
      <c r="H91" s="53"/>
      <c r="I91" s="53"/>
      <c r="J91" s="53"/>
      <c r="K91" s="53"/>
      <c r="L91" s="53"/>
      <c r="M91" s="53"/>
      <c r="N91" s="53"/>
    </row>
    <row r="92" spans="2:14" x14ac:dyDescent="0.25">
      <c r="B92" s="69" t="s">
        <v>63</v>
      </c>
      <c r="C92" s="71">
        <f>SUM(C90:N90)</f>
        <v>0</v>
      </c>
      <c r="D92" s="53"/>
      <c r="E92" s="53"/>
      <c r="F92" s="53"/>
      <c r="G92" s="53"/>
      <c r="H92" s="53"/>
      <c r="I92" s="53"/>
      <c r="J92" s="53"/>
      <c r="K92" s="53"/>
      <c r="L92" s="53"/>
      <c r="M92" s="53"/>
      <c r="N92" s="53"/>
    </row>
    <row r="93" spans="2:14" x14ac:dyDescent="0.25">
      <c r="B93" s="69" t="s">
        <v>42</v>
      </c>
      <c r="C93" s="71">
        <f>SUM(C88:N88)</f>
        <v>0</v>
      </c>
      <c r="D93" s="53"/>
      <c r="E93" s="53"/>
      <c r="F93" s="53"/>
      <c r="G93" s="53"/>
      <c r="H93" s="53"/>
      <c r="I93" s="53"/>
      <c r="J93" s="53"/>
      <c r="K93" s="53"/>
      <c r="L93" s="53"/>
      <c r="M93" s="53"/>
      <c r="N93" s="53"/>
    </row>
    <row r="95" spans="2:14" x14ac:dyDescent="0.25">
      <c r="B95" s="81" t="s">
        <v>47</v>
      </c>
      <c r="C95" s="82"/>
      <c r="D95" s="82"/>
      <c r="E95" s="82"/>
      <c r="F95" s="82"/>
      <c r="G95" s="82"/>
      <c r="H95" s="82"/>
      <c r="I95" s="242"/>
      <c r="J95" s="242"/>
      <c r="K95" s="83"/>
      <c r="L95" s="83"/>
      <c r="M95" s="83"/>
      <c r="N95" s="84"/>
    </row>
    <row r="96" spans="2:14" x14ac:dyDescent="0.25">
      <c r="B96" s="69" t="s">
        <v>49</v>
      </c>
      <c r="C96" s="243"/>
      <c r="D96" s="244"/>
      <c r="E96" s="244"/>
      <c r="F96" s="244"/>
      <c r="G96" s="245"/>
      <c r="H96" s="69" t="s">
        <v>61</v>
      </c>
      <c r="I96" s="85"/>
      <c r="J96" s="86"/>
      <c r="K96" s="87"/>
      <c r="L96" s="87"/>
      <c r="M96" s="87"/>
      <c r="N96" s="88"/>
    </row>
    <row r="97" spans="2:14" x14ac:dyDescent="0.25">
      <c r="B97" s="89" t="s">
        <v>48</v>
      </c>
      <c r="C97" s="246"/>
      <c r="D97" s="247"/>
      <c r="E97" s="247"/>
      <c r="F97" s="247"/>
      <c r="G97" s="248"/>
      <c r="H97" s="89" t="s">
        <v>58</v>
      </c>
      <c r="I97" s="78"/>
      <c r="J97" s="90"/>
      <c r="K97" s="91"/>
      <c r="L97" s="91"/>
      <c r="M97" s="91"/>
      <c r="N97" s="92"/>
    </row>
    <row r="98" spans="2:14" x14ac:dyDescent="0.25">
      <c r="B98" s="93"/>
      <c r="C98" s="94"/>
      <c r="D98" s="94"/>
      <c r="E98" s="94"/>
      <c r="F98" s="94"/>
      <c r="G98" s="94"/>
      <c r="H98" s="94"/>
      <c r="I98" s="94"/>
      <c r="J98" s="94"/>
      <c r="K98" s="94"/>
      <c r="L98" s="94"/>
      <c r="M98" s="94"/>
      <c r="N98" s="95"/>
    </row>
    <row r="99" spans="2:14" ht="59.25" customHeight="1" x14ac:dyDescent="0.25">
      <c r="B99" s="104" t="s">
        <v>50</v>
      </c>
      <c r="C99" s="239"/>
      <c r="D99" s="240"/>
      <c r="E99" s="240"/>
      <c r="F99" s="240"/>
      <c r="G99" s="240"/>
      <c r="H99" s="240"/>
      <c r="I99" s="240"/>
      <c r="J99" s="240"/>
      <c r="K99" s="240"/>
      <c r="L99" s="240"/>
      <c r="M99" s="240"/>
      <c r="N99" s="241"/>
    </row>
    <row r="100" spans="2:14" x14ac:dyDescent="0.25">
      <c r="B100" s="93"/>
      <c r="C100" s="94"/>
      <c r="D100" s="94"/>
      <c r="E100" s="94"/>
      <c r="F100" s="94"/>
      <c r="G100" s="94"/>
      <c r="H100" s="94"/>
      <c r="I100" s="94"/>
      <c r="J100" s="94"/>
      <c r="K100" s="94"/>
      <c r="L100" s="94"/>
      <c r="M100" s="94"/>
      <c r="N100" s="95"/>
    </row>
    <row r="101" spans="2:14" x14ac:dyDescent="0.25">
      <c r="B101" s="69"/>
      <c r="C101" s="67" t="s">
        <v>19</v>
      </c>
      <c r="D101" s="67" t="s">
        <v>51</v>
      </c>
      <c r="E101" s="67" t="s">
        <v>21</v>
      </c>
      <c r="F101" s="67" t="s">
        <v>22</v>
      </c>
      <c r="G101" s="67" t="s">
        <v>52</v>
      </c>
      <c r="H101" s="67" t="s">
        <v>24</v>
      </c>
      <c r="I101" s="67" t="s">
        <v>53</v>
      </c>
      <c r="J101" s="67" t="s">
        <v>26</v>
      </c>
      <c r="K101" s="67" t="s">
        <v>54</v>
      </c>
      <c r="L101" s="67" t="s">
        <v>55</v>
      </c>
      <c r="M101" s="67" t="s">
        <v>56</v>
      </c>
      <c r="N101" s="67" t="s">
        <v>57</v>
      </c>
    </row>
    <row r="102" spans="2:14" x14ac:dyDescent="0.25">
      <c r="B102" s="69" t="s">
        <v>59</v>
      </c>
      <c r="C102" s="96"/>
      <c r="D102" s="96"/>
      <c r="E102" s="96"/>
      <c r="F102" s="96"/>
      <c r="G102" s="96"/>
      <c r="H102" s="96"/>
      <c r="I102" s="96"/>
      <c r="J102" s="96"/>
      <c r="K102" s="96"/>
      <c r="L102" s="96"/>
      <c r="M102" s="96"/>
      <c r="N102" s="96"/>
    </row>
    <row r="103" spans="2:14" x14ac:dyDescent="0.25">
      <c r="B103" s="69" t="s">
        <v>60</v>
      </c>
      <c r="C103" s="96"/>
      <c r="D103" s="96"/>
      <c r="E103" s="96"/>
      <c r="F103" s="96"/>
      <c r="G103" s="96"/>
      <c r="H103" s="96"/>
      <c r="I103" s="96"/>
      <c r="J103" s="96"/>
      <c r="K103" s="96"/>
      <c r="L103" s="96"/>
      <c r="M103" s="96"/>
      <c r="N103" s="96"/>
    </row>
    <row r="104" spans="2:14" x14ac:dyDescent="0.25">
      <c r="B104" s="69"/>
      <c r="C104" s="97"/>
      <c r="D104" s="97"/>
      <c r="E104" s="97"/>
      <c r="F104" s="97"/>
      <c r="G104" s="97"/>
      <c r="H104" s="97"/>
      <c r="I104" s="97"/>
      <c r="J104" s="97"/>
      <c r="K104" s="97"/>
      <c r="L104" s="97"/>
      <c r="M104" s="97"/>
      <c r="N104" s="97"/>
    </row>
    <row r="105" spans="2:14" x14ac:dyDescent="0.25">
      <c r="B105" s="69" t="s">
        <v>62</v>
      </c>
      <c r="C105" s="98">
        <f t="shared" ref="C105:N105" si="6">SUM(C102*C103)</f>
        <v>0</v>
      </c>
      <c r="D105" s="98">
        <f t="shared" si="6"/>
        <v>0</v>
      </c>
      <c r="E105" s="98">
        <f t="shared" si="6"/>
        <v>0</v>
      </c>
      <c r="F105" s="98">
        <f t="shared" si="6"/>
        <v>0</v>
      </c>
      <c r="G105" s="98">
        <f t="shared" si="6"/>
        <v>0</v>
      </c>
      <c r="H105" s="98">
        <f t="shared" si="6"/>
        <v>0</v>
      </c>
      <c r="I105" s="98">
        <f t="shared" si="6"/>
        <v>0</v>
      </c>
      <c r="J105" s="98">
        <f t="shared" si="6"/>
        <v>0</v>
      </c>
      <c r="K105" s="98">
        <f t="shared" si="6"/>
        <v>0</v>
      </c>
      <c r="L105" s="98">
        <f t="shared" si="6"/>
        <v>0</v>
      </c>
      <c r="M105" s="98">
        <f t="shared" si="6"/>
        <v>0</v>
      </c>
      <c r="N105" s="98">
        <f t="shared" si="6"/>
        <v>0</v>
      </c>
    </row>
    <row r="106" spans="2:14" x14ac:dyDescent="0.25">
      <c r="B106" s="69"/>
      <c r="C106" s="67"/>
      <c r="D106" s="53"/>
      <c r="E106" s="53"/>
      <c r="F106" s="53"/>
      <c r="G106" s="53"/>
      <c r="H106" s="53"/>
      <c r="I106" s="53"/>
      <c r="J106" s="53"/>
      <c r="K106" s="53"/>
      <c r="L106" s="53"/>
      <c r="M106" s="53"/>
      <c r="N106" s="53"/>
    </row>
    <row r="107" spans="2:14" x14ac:dyDescent="0.25">
      <c r="B107" s="69" t="s">
        <v>63</v>
      </c>
      <c r="C107" s="71">
        <f>SUM(C105:N105)</f>
        <v>0</v>
      </c>
      <c r="D107" s="53"/>
      <c r="E107" s="53"/>
      <c r="F107" s="53"/>
      <c r="G107" s="53"/>
      <c r="H107" s="53"/>
      <c r="I107" s="53"/>
      <c r="J107" s="53"/>
      <c r="K107" s="53"/>
      <c r="L107" s="53"/>
      <c r="M107" s="53"/>
      <c r="N107" s="53"/>
    </row>
    <row r="108" spans="2:14" x14ac:dyDescent="0.25">
      <c r="B108" s="69" t="s">
        <v>42</v>
      </c>
      <c r="C108" s="71">
        <f>SUM(C103:N103)</f>
        <v>0</v>
      </c>
      <c r="D108" s="53"/>
      <c r="E108" s="53"/>
      <c r="F108" s="53"/>
      <c r="G108" s="53"/>
      <c r="H108" s="53"/>
      <c r="I108" s="53"/>
      <c r="J108" s="53"/>
      <c r="K108" s="53"/>
      <c r="L108" s="53"/>
      <c r="M108" s="53"/>
      <c r="N108" s="53"/>
    </row>
    <row r="110" spans="2:14" x14ac:dyDescent="0.25">
      <c r="B110" s="81" t="s">
        <v>47</v>
      </c>
      <c r="C110" s="82"/>
      <c r="D110" s="82"/>
      <c r="E110" s="82"/>
      <c r="F110" s="82"/>
      <c r="G110" s="82"/>
      <c r="H110" s="82"/>
      <c r="I110" s="242"/>
      <c r="J110" s="242"/>
      <c r="K110" s="83"/>
      <c r="L110" s="83"/>
      <c r="M110" s="83"/>
      <c r="N110" s="84"/>
    </row>
    <row r="111" spans="2:14" x14ac:dyDescent="0.25">
      <c r="B111" s="69" t="s">
        <v>49</v>
      </c>
      <c r="C111" s="243"/>
      <c r="D111" s="244"/>
      <c r="E111" s="244"/>
      <c r="F111" s="244"/>
      <c r="G111" s="245"/>
      <c r="H111" s="69" t="s">
        <v>61</v>
      </c>
      <c r="I111" s="85"/>
      <c r="J111" s="86"/>
      <c r="K111" s="87"/>
      <c r="L111" s="87"/>
      <c r="M111" s="87"/>
      <c r="N111" s="88"/>
    </row>
    <row r="112" spans="2:14" x14ac:dyDescent="0.25">
      <c r="B112" s="89" t="s">
        <v>48</v>
      </c>
      <c r="C112" s="246"/>
      <c r="D112" s="247"/>
      <c r="E112" s="247"/>
      <c r="F112" s="247"/>
      <c r="G112" s="248"/>
      <c r="H112" s="89" t="s">
        <v>58</v>
      </c>
      <c r="I112" s="78"/>
      <c r="J112" s="90"/>
      <c r="K112" s="91"/>
      <c r="L112" s="91"/>
      <c r="M112" s="91"/>
      <c r="N112" s="92"/>
    </row>
    <row r="113" spans="2:14" x14ac:dyDescent="0.25">
      <c r="B113" s="93"/>
      <c r="C113" s="94"/>
      <c r="D113" s="94"/>
      <c r="E113" s="94"/>
      <c r="F113" s="94"/>
      <c r="G113" s="94"/>
      <c r="H113" s="94"/>
      <c r="I113" s="94"/>
      <c r="J113" s="94"/>
      <c r="K113" s="94"/>
      <c r="L113" s="94"/>
      <c r="M113" s="94"/>
      <c r="N113" s="95"/>
    </row>
    <row r="114" spans="2:14" ht="59.25" customHeight="1" x14ac:dyDescent="0.25">
      <c r="B114" s="104" t="s">
        <v>50</v>
      </c>
      <c r="C114" s="239"/>
      <c r="D114" s="240"/>
      <c r="E114" s="240"/>
      <c r="F114" s="240"/>
      <c r="G114" s="240"/>
      <c r="H114" s="240"/>
      <c r="I114" s="240"/>
      <c r="J114" s="240"/>
      <c r="K114" s="240"/>
      <c r="L114" s="240"/>
      <c r="M114" s="240"/>
      <c r="N114" s="241"/>
    </row>
    <row r="115" spans="2:14" x14ac:dyDescent="0.25">
      <c r="B115" s="93"/>
      <c r="C115" s="94"/>
      <c r="D115" s="94"/>
      <c r="E115" s="94"/>
      <c r="F115" s="94"/>
      <c r="G115" s="94"/>
      <c r="H115" s="94"/>
      <c r="I115" s="94"/>
      <c r="J115" s="94"/>
      <c r="K115" s="94"/>
      <c r="L115" s="94"/>
      <c r="M115" s="94"/>
      <c r="N115" s="95"/>
    </row>
    <row r="116" spans="2:14" x14ac:dyDescent="0.25">
      <c r="B116" s="69"/>
      <c r="C116" s="67" t="s">
        <v>19</v>
      </c>
      <c r="D116" s="67" t="s">
        <v>51</v>
      </c>
      <c r="E116" s="67" t="s">
        <v>21</v>
      </c>
      <c r="F116" s="67" t="s">
        <v>22</v>
      </c>
      <c r="G116" s="67" t="s">
        <v>52</v>
      </c>
      <c r="H116" s="67" t="s">
        <v>24</v>
      </c>
      <c r="I116" s="67" t="s">
        <v>53</v>
      </c>
      <c r="J116" s="67" t="s">
        <v>26</v>
      </c>
      <c r="K116" s="67" t="s">
        <v>54</v>
      </c>
      <c r="L116" s="67" t="s">
        <v>55</v>
      </c>
      <c r="M116" s="67" t="s">
        <v>56</v>
      </c>
      <c r="N116" s="67" t="s">
        <v>57</v>
      </c>
    </row>
    <row r="117" spans="2:14" x14ac:dyDescent="0.25">
      <c r="B117" s="69" t="s">
        <v>59</v>
      </c>
      <c r="C117" s="96"/>
      <c r="D117" s="96"/>
      <c r="E117" s="96"/>
      <c r="F117" s="96"/>
      <c r="G117" s="96"/>
      <c r="H117" s="96"/>
      <c r="I117" s="96"/>
      <c r="J117" s="96"/>
      <c r="K117" s="96"/>
      <c r="L117" s="96"/>
      <c r="M117" s="96"/>
      <c r="N117" s="96"/>
    </row>
    <row r="118" spans="2:14" x14ac:dyDescent="0.25">
      <c r="B118" s="69" t="s">
        <v>60</v>
      </c>
      <c r="C118" s="96"/>
      <c r="D118" s="96"/>
      <c r="E118" s="96"/>
      <c r="F118" s="96"/>
      <c r="G118" s="96"/>
      <c r="H118" s="96"/>
      <c r="I118" s="96"/>
      <c r="J118" s="96"/>
      <c r="K118" s="96"/>
      <c r="L118" s="96"/>
      <c r="M118" s="96"/>
      <c r="N118" s="96"/>
    </row>
    <row r="119" spans="2:14" x14ac:dyDescent="0.25">
      <c r="B119" s="69"/>
      <c r="C119" s="97"/>
      <c r="D119" s="97"/>
      <c r="E119" s="97"/>
      <c r="F119" s="97"/>
      <c r="G119" s="97"/>
      <c r="H119" s="97"/>
      <c r="I119" s="97"/>
      <c r="J119" s="97"/>
      <c r="K119" s="97"/>
      <c r="L119" s="97"/>
      <c r="M119" s="97"/>
      <c r="N119" s="97"/>
    </row>
    <row r="120" spans="2:14" x14ac:dyDescent="0.25">
      <c r="B120" s="69" t="s">
        <v>62</v>
      </c>
      <c r="C120" s="98">
        <f t="shared" ref="C120:N120" si="7">SUM(C117*C118)</f>
        <v>0</v>
      </c>
      <c r="D120" s="98">
        <f t="shared" si="7"/>
        <v>0</v>
      </c>
      <c r="E120" s="98">
        <f t="shared" si="7"/>
        <v>0</v>
      </c>
      <c r="F120" s="98">
        <f t="shared" si="7"/>
        <v>0</v>
      </c>
      <c r="G120" s="98">
        <f t="shared" si="7"/>
        <v>0</v>
      </c>
      <c r="H120" s="98">
        <f t="shared" si="7"/>
        <v>0</v>
      </c>
      <c r="I120" s="98">
        <f t="shared" si="7"/>
        <v>0</v>
      </c>
      <c r="J120" s="98">
        <f t="shared" si="7"/>
        <v>0</v>
      </c>
      <c r="K120" s="98">
        <f t="shared" si="7"/>
        <v>0</v>
      </c>
      <c r="L120" s="98">
        <f t="shared" si="7"/>
        <v>0</v>
      </c>
      <c r="M120" s="98">
        <f t="shared" si="7"/>
        <v>0</v>
      </c>
      <c r="N120" s="98">
        <f t="shared" si="7"/>
        <v>0</v>
      </c>
    </row>
    <row r="121" spans="2:14" x14ac:dyDescent="0.25">
      <c r="B121" s="69"/>
      <c r="C121" s="67"/>
      <c r="D121" s="53"/>
      <c r="E121" s="53"/>
      <c r="F121" s="53"/>
      <c r="G121" s="53"/>
      <c r="H121" s="53"/>
      <c r="I121" s="53"/>
      <c r="J121" s="53"/>
      <c r="K121" s="53"/>
      <c r="L121" s="53"/>
      <c r="M121" s="53"/>
      <c r="N121" s="53"/>
    </row>
    <row r="122" spans="2:14" x14ac:dyDescent="0.25">
      <c r="B122" s="69" t="s">
        <v>63</v>
      </c>
      <c r="C122" s="71">
        <f>SUM(C120:N120)</f>
        <v>0</v>
      </c>
      <c r="D122" s="53"/>
      <c r="E122" s="53"/>
      <c r="F122" s="53"/>
      <c r="G122" s="53"/>
      <c r="H122" s="53"/>
      <c r="I122" s="53"/>
      <c r="J122" s="53"/>
      <c r="K122" s="53"/>
      <c r="L122" s="53"/>
      <c r="M122" s="53"/>
      <c r="N122" s="53"/>
    </row>
    <row r="123" spans="2:14" x14ac:dyDescent="0.25">
      <c r="B123" s="69" t="s">
        <v>42</v>
      </c>
      <c r="C123" s="71">
        <f>SUM(C118:N118)</f>
        <v>0</v>
      </c>
      <c r="D123" s="53"/>
      <c r="E123" s="53"/>
      <c r="F123" s="53"/>
      <c r="G123" s="53"/>
      <c r="H123" s="53"/>
      <c r="I123" s="53"/>
      <c r="J123" s="53"/>
      <c r="K123" s="53"/>
      <c r="L123" s="53"/>
      <c r="M123" s="53"/>
      <c r="N123" s="53"/>
    </row>
    <row r="125" spans="2:14" x14ac:dyDescent="0.25">
      <c r="B125" s="81" t="s">
        <v>47</v>
      </c>
      <c r="C125" s="82"/>
      <c r="D125" s="82"/>
      <c r="E125" s="82"/>
      <c r="F125" s="82"/>
      <c r="G125" s="82"/>
      <c r="H125" s="82"/>
      <c r="I125" s="242"/>
      <c r="J125" s="242"/>
      <c r="K125" s="83"/>
      <c r="L125" s="83"/>
      <c r="M125" s="83"/>
      <c r="N125" s="84"/>
    </row>
    <row r="126" spans="2:14" x14ac:dyDescent="0.25">
      <c r="B126" s="69" t="s">
        <v>49</v>
      </c>
      <c r="C126" s="243"/>
      <c r="D126" s="244"/>
      <c r="E126" s="244"/>
      <c r="F126" s="244"/>
      <c r="G126" s="245"/>
      <c r="H126" s="69" t="s">
        <v>61</v>
      </c>
      <c r="I126" s="85"/>
      <c r="J126" s="86"/>
      <c r="K126" s="87"/>
      <c r="L126" s="87"/>
      <c r="M126" s="87"/>
      <c r="N126" s="88"/>
    </row>
    <row r="127" spans="2:14" x14ac:dyDescent="0.25">
      <c r="B127" s="89" t="s">
        <v>48</v>
      </c>
      <c r="C127" s="246"/>
      <c r="D127" s="247"/>
      <c r="E127" s="247"/>
      <c r="F127" s="247"/>
      <c r="G127" s="248"/>
      <c r="H127" s="89" t="s">
        <v>58</v>
      </c>
      <c r="I127" s="78"/>
      <c r="J127" s="90"/>
      <c r="K127" s="91"/>
      <c r="L127" s="91"/>
      <c r="M127" s="91"/>
      <c r="N127" s="92"/>
    </row>
    <row r="128" spans="2:14" x14ac:dyDescent="0.25">
      <c r="B128" s="93"/>
      <c r="C128" s="94"/>
      <c r="D128" s="94"/>
      <c r="E128" s="94"/>
      <c r="F128" s="94"/>
      <c r="G128" s="94"/>
      <c r="H128" s="94"/>
      <c r="I128" s="94"/>
      <c r="J128" s="94"/>
      <c r="K128" s="94"/>
      <c r="L128" s="94"/>
      <c r="M128" s="94"/>
      <c r="N128" s="95"/>
    </row>
    <row r="129" spans="2:14" ht="59.25" customHeight="1" x14ac:dyDescent="0.25">
      <c r="B129" s="104" t="s">
        <v>50</v>
      </c>
      <c r="C129" s="239"/>
      <c r="D129" s="240"/>
      <c r="E129" s="240"/>
      <c r="F129" s="240"/>
      <c r="G129" s="240"/>
      <c r="H129" s="240"/>
      <c r="I129" s="240"/>
      <c r="J129" s="240"/>
      <c r="K129" s="240"/>
      <c r="L129" s="240"/>
      <c r="M129" s="240"/>
      <c r="N129" s="241"/>
    </row>
    <row r="130" spans="2:14" x14ac:dyDescent="0.25">
      <c r="B130" s="93"/>
      <c r="C130" s="94"/>
      <c r="D130" s="94"/>
      <c r="E130" s="94"/>
      <c r="F130" s="94"/>
      <c r="G130" s="94"/>
      <c r="H130" s="94"/>
      <c r="I130" s="94"/>
      <c r="J130" s="94"/>
      <c r="K130" s="94"/>
      <c r="L130" s="94"/>
      <c r="M130" s="94"/>
      <c r="N130" s="95"/>
    </row>
    <row r="131" spans="2:14" x14ac:dyDescent="0.25">
      <c r="B131" s="69"/>
      <c r="C131" s="67" t="s">
        <v>19</v>
      </c>
      <c r="D131" s="67" t="s">
        <v>51</v>
      </c>
      <c r="E131" s="67" t="s">
        <v>21</v>
      </c>
      <c r="F131" s="67" t="s">
        <v>22</v>
      </c>
      <c r="G131" s="67" t="s">
        <v>52</v>
      </c>
      <c r="H131" s="67" t="s">
        <v>24</v>
      </c>
      <c r="I131" s="67" t="s">
        <v>53</v>
      </c>
      <c r="J131" s="67" t="s">
        <v>26</v>
      </c>
      <c r="K131" s="67" t="s">
        <v>54</v>
      </c>
      <c r="L131" s="67" t="s">
        <v>55</v>
      </c>
      <c r="M131" s="67" t="s">
        <v>56</v>
      </c>
      <c r="N131" s="67" t="s">
        <v>57</v>
      </c>
    </row>
    <row r="132" spans="2:14" x14ac:dyDescent="0.25">
      <c r="B132" s="69" t="s">
        <v>59</v>
      </c>
      <c r="C132" s="96"/>
      <c r="D132" s="96"/>
      <c r="E132" s="96"/>
      <c r="F132" s="96"/>
      <c r="G132" s="96"/>
      <c r="H132" s="96"/>
      <c r="I132" s="96"/>
      <c r="J132" s="96"/>
      <c r="K132" s="96"/>
      <c r="L132" s="96"/>
      <c r="M132" s="96"/>
      <c r="N132" s="96"/>
    </row>
    <row r="133" spans="2:14" x14ac:dyDescent="0.25">
      <c r="B133" s="69" t="s">
        <v>60</v>
      </c>
      <c r="C133" s="96"/>
      <c r="D133" s="96"/>
      <c r="E133" s="96"/>
      <c r="F133" s="96"/>
      <c r="G133" s="96"/>
      <c r="H133" s="96"/>
      <c r="I133" s="96"/>
      <c r="J133" s="96"/>
      <c r="K133" s="96"/>
      <c r="L133" s="96"/>
      <c r="M133" s="96"/>
      <c r="N133" s="96"/>
    </row>
    <row r="134" spans="2:14" x14ac:dyDescent="0.25">
      <c r="B134" s="69"/>
      <c r="C134" s="97"/>
      <c r="D134" s="97"/>
      <c r="E134" s="97"/>
      <c r="F134" s="97"/>
      <c r="G134" s="97"/>
      <c r="H134" s="97"/>
      <c r="I134" s="97"/>
      <c r="J134" s="97"/>
      <c r="K134" s="97"/>
      <c r="L134" s="97"/>
      <c r="M134" s="97"/>
      <c r="N134" s="97"/>
    </row>
    <row r="135" spans="2:14" x14ac:dyDescent="0.25">
      <c r="B135" s="69" t="s">
        <v>62</v>
      </c>
      <c r="C135" s="98">
        <f t="shared" ref="C135:N135" si="8">SUM(C132*C133)</f>
        <v>0</v>
      </c>
      <c r="D135" s="98">
        <f t="shared" si="8"/>
        <v>0</v>
      </c>
      <c r="E135" s="98">
        <f t="shared" si="8"/>
        <v>0</v>
      </c>
      <c r="F135" s="98">
        <f t="shared" si="8"/>
        <v>0</v>
      </c>
      <c r="G135" s="98">
        <f t="shared" si="8"/>
        <v>0</v>
      </c>
      <c r="H135" s="98">
        <f t="shared" si="8"/>
        <v>0</v>
      </c>
      <c r="I135" s="98">
        <f t="shared" si="8"/>
        <v>0</v>
      </c>
      <c r="J135" s="98">
        <f t="shared" si="8"/>
        <v>0</v>
      </c>
      <c r="K135" s="98">
        <f t="shared" si="8"/>
        <v>0</v>
      </c>
      <c r="L135" s="98">
        <f t="shared" si="8"/>
        <v>0</v>
      </c>
      <c r="M135" s="98">
        <f t="shared" si="8"/>
        <v>0</v>
      </c>
      <c r="N135" s="98">
        <f t="shared" si="8"/>
        <v>0</v>
      </c>
    </row>
    <row r="136" spans="2:14" x14ac:dyDescent="0.25">
      <c r="B136" s="69"/>
      <c r="C136" s="67"/>
      <c r="D136" s="53"/>
      <c r="E136" s="53"/>
      <c r="F136" s="53"/>
      <c r="G136" s="53"/>
      <c r="H136" s="53"/>
      <c r="I136" s="53"/>
      <c r="J136" s="53"/>
      <c r="K136" s="53"/>
      <c r="L136" s="53"/>
      <c r="M136" s="53"/>
      <c r="N136" s="53"/>
    </row>
    <row r="137" spans="2:14" x14ac:dyDescent="0.25">
      <c r="B137" s="69" t="s">
        <v>63</v>
      </c>
      <c r="C137" s="71">
        <f>SUM(C135:N135)</f>
        <v>0</v>
      </c>
      <c r="D137" s="53"/>
      <c r="E137" s="53"/>
      <c r="F137" s="53"/>
      <c r="G137" s="53"/>
      <c r="H137" s="53"/>
      <c r="I137" s="53"/>
      <c r="J137" s="53"/>
      <c r="K137" s="53"/>
      <c r="L137" s="53"/>
      <c r="M137" s="53"/>
      <c r="N137" s="53"/>
    </row>
    <row r="138" spans="2:14" x14ac:dyDescent="0.25">
      <c r="B138" s="69" t="s">
        <v>42</v>
      </c>
      <c r="C138" s="71">
        <f>SUM(C133:N133)</f>
        <v>0</v>
      </c>
      <c r="D138" s="53"/>
      <c r="E138" s="53"/>
      <c r="F138" s="53"/>
      <c r="G138" s="53"/>
      <c r="H138" s="53"/>
      <c r="I138" s="53"/>
      <c r="J138" s="53"/>
      <c r="K138" s="53"/>
      <c r="L138" s="53"/>
      <c r="M138" s="53"/>
      <c r="N138" s="53"/>
    </row>
    <row r="140" spans="2:14" x14ac:dyDescent="0.25">
      <c r="B140" s="81" t="s">
        <v>47</v>
      </c>
      <c r="C140" s="82"/>
      <c r="D140" s="82"/>
      <c r="E140" s="82"/>
      <c r="F140" s="82"/>
      <c r="G140" s="82"/>
      <c r="H140" s="82"/>
      <c r="I140" s="242"/>
      <c r="J140" s="242"/>
      <c r="K140" s="83"/>
      <c r="L140" s="83"/>
      <c r="M140" s="83"/>
      <c r="N140" s="84"/>
    </row>
    <row r="141" spans="2:14" x14ac:dyDescent="0.25">
      <c r="B141" s="69" t="s">
        <v>49</v>
      </c>
      <c r="C141" s="243"/>
      <c r="D141" s="244"/>
      <c r="E141" s="244"/>
      <c r="F141" s="244"/>
      <c r="G141" s="245"/>
      <c r="H141" s="69" t="s">
        <v>61</v>
      </c>
      <c r="I141" s="85"/>
      <c r="J141" s="86"/>
      <c r="K141" s="87"/>
      <c r="L141" s="87"/>
      <c r="M141" s="87"/>
      <c r="N141" s="88"/>
    </row>
    <row r="142" spans="2:14" x14ac:dyDescent="0.25">
      <c r="B142" s="89" t="s">
        <v>48</v>
      </c>
      <c r="C142" s="246"/>
      <c r="D142" s="247"/>
      <c r="E142" s="247"/>
      <c r="F142" s="247"/>
      <c r="G142" s="248"/>
      <c r="H142" s="89" t="s">
        <v>58</v>
      </c>
      <c r="I142" s="78"/>
      <c r="J142" s="90"/>
      <c r="K142" s="91"/>
      <c r="L142" s="91"/>
      <c r="M142" s="91"/>
      <c r="N142" s="92"/>
    </row>
    <row r="143" spans="2:14" x14ac:dyDescent="0.25">
      <c r="B143" s="93"/>
      <c r="C143" s="94"/>
      <c r="D143" s="94"/>
      <c r="E143" s="94"/>
      <c r="F143" s="94"/>
      <c r="G143" s="94"/>
      <c r="H143" s="94"/>
      <c r="I143" s="94"/>
      <c r="J143" s="94"/>
      <c r="K143" s="94"/>
      <c r="L143" s="94"/>
      <c r="M143" s="94"/>
      <c r="N143" s="95"/>
    </row>
    <row r="144" spans="2:14" ht="59.25" customHeight="1" x14ac:dyDescent="0.25">
      <c r="B144" s="104" t="s">
        <v>50</v>
      </c>
      <c r="C144" s="239"/>
      <c r="D144" s="240"/>
      <c r="E144" s="240"/>
      <c r="F144" s="240"/>
      <c r="G144" s="240"/>
      <c r="H144" s="240"/>
      <c r="I144" s="240"/>
      <c r="J144" s="240"/>
      <c r="K144" s="240"/>
      <c r="L144" s="240"/>
      <c r="M144" s="240"/>
      <c r="N144" s="241"/>
    </row>
    <row r="145" spans="2:14" x14ac:dyDescent="0.25">
      <c r="B145" s="93"/>
      <c r="C145" s="94"/>
      <c r="D145" s="94"/>
      <c r="E145" s="94"/>
      <c r="F145" s="94"/>
      <c r="G145" s="94"/>
      <c r="H145" s="94"/>
      <c r="I145" s="94"/>
      <c r="J145" s="94"/>
      <c r="K145" s="94"/>
      <c r="L145" s="94"/>
      <c r="M145" s="94"/>
      <c r="N145" s="95"/>
    </row>
    <row r="146" spans="2:14" x14ac:dyDescent="0.25">
      <c r="B146" s="69"/>
      <c r="C146" s="67" t="s">
        <v>19</v>
      </c>
      <c r="D146" s="67" t="s">
        <v>51</v>
      </c>
      <c r="E146" s="67" t="s">
        <v>21</v>
      </c>
      <c r="F146" s="67" t="s">
        <v>22</v>
      </c>
      <c r="G146" s="67" t="s">
        <v>52</v>
      </c>
      <c r="H146" s="67" t="s">
        <v>24</v>
      </c>
      <c r="I146" s="67" t="s">
        <v>53</v>
      </c>
      <c r="J146" s="67" t="s">
        <v>26</v>
      </c>
      <c r="K146" s="67" t="s">
        <v>54</v>
      </c>
      <c r="L146" s="67" t="s">
        <v>55</v>
      </c>
      <c r="M146" s="67" t="s">
        <v>56</v>
      </c>
      <c r="N146" s="67" t="s">
        <v>57</v>
      </c>
    </row>
    <row r="147" spans="2:14" x14ac:dyDescent="0.25">
      <c r="B147" s="69" t="s">
        <v>59</v>
      </c>
      <c r="C147" s="96"/>
      <c r="D147" s="96"/>
      <c r="E147" s="96"/>
      <c r="F147" s="96"/>
      <c r="G147" s="96"/>
      <c r="H147" s="96"/>
      <c r="I147" s="96"/>
      <c r="J147" s="96"/>
      <c r="K147" s="96"/>
      <c r="L147" s="96"/>
      <c r="M147" s="96"/>
      <c r="N147" s="96"/>
    </row>
    <row r="148" spans="2:14" x14ac:dyDescent="0.25">
      <c r="B148" s="69" t="s">
        <v>60</v>
      </c>
      <c r="C148" s="96"/>
      <c r="D148" s="96"/>
      <c r="E148" s="96"/>
      <c r="F148" s="96"/>
      <c r="G148" s="96"/>
      <c r="H148" s="96"/>
      <c r="I148" s="96"/>
      <c r="J148" s="96"/>
      <c r="K148" s="96"/>
      <c r="L148" s="96"/>
      <c r="M148" s="96"/>
      <c r="N148" s="96"/>
    </row>
    <row r="149" spans="2:14" x14ac:dyDescent="0.25">
      <c r="B149" s="69"/>
      <c r="C149" s="97"/>
      <c r="D149" s="97"/>
      <c r="E149" s="97"/>
      <c r="F149" s="97"/>
      <c r="G149" s="97"/>
      <c r="H149" s="97"/>
      <c r="I149" s="97"/>
      <c r="J149" s="97"/>
      <c r="K149" s="97"/>
      <c r="L149" s="97"/>
      <c r="M149" s="97"/>
      <c r="N149" s="97"/>
    </row>
    <row r="150" spans="2:14" x14ac:dyDescent="0.25">
      <c r="B150" s="69" t="s">
        <v>62</v>
      </c>
      <c r="C150" s="98">
        <f t="shared" ref="C150:N150" si="9">SUM(C147*C148)</f>
        <v>0</v>
      </c>
      <c r="D150" s="98">
        <f t="shared" si="9"/>
        <v>0</v>
      </c>
      <c r="E150" s="98">
        <f t="shared" si="9"/>
        <v>0</v>
      </c>
      <c r="F150" s="98">
        <f t="shared" si="9"/>
        <v>0</v>
      </c>
      <c r="G150" s="98">
        <f t="shared" si="9"/>
        <v>0</v>
      </c>
      <c r="H150" s="98">
        <f t="shared" si="9"/>
        <v>0</v>
      </c>
      <c r="I150" s="98">
        <f t="shared" si="9"/>
        <v>0</v>
      </c>
      <c r="J150" s="98">
        <f t="shared" si="9"/>
        <v>0</v>
      </c>
      <c r="K150" s="98">
        <f t="shared" si="9"/>
        <v>0</v>
      </c>
      <c r="L150" s="98">
        <f t="shared" si="9"/>
        <v>0</v>
      </c>
      <c r="M150" s="98">
        <f t="shared" si="9"/>
        <v>0</v>
      </c>
      <c r="N150" s="98">
        <f t="shared" si="9"/>
        <v>0</v>
      </c>
    </row>
    <row r="151" spans="2:14" x14ac:dyDescent="0.25">
      <c r="B151" s="69"/>
      <c r="C151" s="67"/>
      <c r="D151" s="53"/>
      <c r="E151" s="53"/>
      <c r="F151" s="53"/>
      <c r="G151" s="53"/>
      <c r="H151" s="53"/>
      <c r="I151" s="53"/>
      <c r="J151" s="53"/>
      <c r="K151" s="53"/>
      <c r="L151" s="53"/>
      <c r="M151" s="53"/>
      <c r="N151" s="53"/>
    </row>
    <row r="152" spans="2:14" x14ac:dyDescent="0.25">
      <c r="B152" s="69" t="s">
        <v>63</v>
      </c>
      <c r="C152" s="71">
        <f>SUM(C150:N150)</f>
        <v>0</v>
      </c>
      <c r="D152" s="53"/>
      <c r="E152" s="53"/>
      <c r="F152" s="53"/>
      <c r="G152" s="53"/>
      <c r="H152" s="53"/>
      <c r="I152" s="53"/>
      <c r="J152" s="53"/>
      <c r="K152" s="53"/>
      <c r="L152" s="53"/>
      <c r="M152" s="53"/>
      <c r="N152" s="53"/>
    </row>
    <row r="153" spans="2:14" x14ac:dyDescent="0.25">
      <c r="B153" s="69" t="s">
        <v>42</v>
      </c>
      <c r="C153" s="71">
        <f>SUM(C148:N148)</f>
        <v>0</v>
      </c>
      <c r="D153" s="53"/>
      <c r="E153" s="53"/>
      <c r="F153" s="53"/>
      <c r="G153" s="53"/>
      <c r="H153" s="53"/>
      <c r="I153" s="53"/>
      <c r="J153" s="53"/>
      <c r="K153" s="53"/>
      <c r="L153" s="53"/>
      <c r="M153" s="53"/>
      <c r="N153" s="53"/>
    </row>
    <row r="155" spans="2:14" x14ac:dyDescent="0.25">
      <c r="B155" s="106"/>
      <c r="C155" s="106"/>
      <c r="D155" s="106"/>
      <c r="E155" s="106"/>
      <c r="F155" s="106"/>
      <c r="G155" s="106"/>
      <c r="H155" s="106"/>
      <c r="I155" s="106"/>
      <c r="J155" s="106"/>
      <c r="K155" s="105"/>
      <c r="L155" s="105"/>
      <c r="M155" s="105"/>
      <c r="N155" s="105"/>
    </row>
    <row r="156" spans="2:14" x14ac:dyDescent="0.25">
      <c r="B156" s="107"/>
      <c r="C156" s="109"/>
      <c r="D156" s="109"/>
      <c r="E156" s="109"/>
      <c r="F156" s="109"/>
      <c r="G156" s="109"/>
      <c r="H156" s="107"/>
      <c r="I156" s="108"/>
      <c r="J156" s="105"/>
      <c r="K156" s="105"/>
      <c r="L156" s="105"/>
      <c r="M156" s="105"/>
      <c r="N156" s="105"/>
    </row>
    <row r="157" spans="2:14" x14ac:dyDescent="0.25">
      <c r="B157" s="107"/>
      <c r="C157" s="109"/>
      <c r="D157" s="109"/>
      <c r="E157" s="109"/>
      <c r="F157" s="109"/>
      <c r="G157" s="109"/>
      <c r="H157" s="107"/>
      <c r="I157" s="108"/>
      <c r="J157" s="105"/>
      <c r="K157" s="105"/>
      <c r="L157" s="105"/>
      <c r="M157" s="105"/>
      <c r="N157" s="105"/>
    </row>
    <row r="158" spans="2:14" x14ac:dyDescent="0.25">
      <c r="B158" s="106"/>
      <c r="C158" s="109"/>
      <c r="D158" s="109"/>
      <c r="E158" s="109"/>
      <c r="F158" s="109"/>
      <c r="G158" s="109"/>
      <c r="H158" s="109"/>
      <c r="I158" s="109"/>
      <c r="J158" s="109"/>
      <c r="K158" s="109"/>
      <c r="L158" s="109"/>
      <c r="M158" s="109"/>
      <c r="N158" s="109"/>
    </row>
    <row r="159" spans="2:14" x14ac:dyDescent="0.25">
      <c r="B159" s="110"/>
      <c r="C159" s="112"/>
      <c r="D159" s="113"/>
      <c r="E159" s="113"/>
      <c r="F159" s="113"/>
      <c r="G159" s="113"/>
      <c r="H159" s="113"/>
      <c r="I159" s="113"/>
      <c r="J159" s="113"/>
      <c r="K159" s="113"/>
      <c r="L159" s="113"/>
      <c r="M159" s="113"/>
      <c r="N159" s="113"/>
    </row>
    <row r="160" spans="2:14" x14ac:dyDescent="0.25">
      <c r="B160" s="106"/>
      <c r="C160" s="109"/>
      <c r="D160" s="109"/>
      <c r="E160" s="109"/>
      <c r="F160" s="109"/>
      <c r="G160" s="109"/>
      <c r="H160" s="109"/>
      <c r="I160" s="109"/>
      <c r="J160" s="109"/>
      <c r="K160" s="109"/>
      <c r="L160" s="109"/>
      <c r="M160" s="109"/>
      <c r="N160" s="109"/>
    </row>
    <row r="161" spans="2:14" x14ac:dyDescent="0.25">
      <c r="B161" s="107"/>
      <c r="C161" s="108"/>
      <c r="D161" s="108"/>
      <c r="E161" s="108"/>
      <c r="F161" s="108"/>
      <c r="G161" s="108"/>
      <c r="H161" s="108"/>
      <c r="I161" s="108"/>
      <c r="J161" s="108"/>
      <c r="K161" s="108"/>
      <c r="L161" s="108"/>
      <c r="M161" s="108"/>
      <c r="N161" s="108"/>
    </row>
    <row r="162" spans="2:14" x14ac:dyDescent="0.25">
      <c r="B162" s="107"/>
      <c r="C162" s="111"/>
      <c r="D162" s="111"/>
      <c r="E162" s="111"/>
      <c r="F162" s="111"/>
      <c r="G162" s="111"/>
      <c r="H162" s="111"/>
      <c r="I162" s="111"/>
      <c r="J162" s="111"/>
      <c r="K162" s="111"/>
      <c r="L162" s="111"/>
      <c r="M162" s="111"/>
      <c r="N162" s="111"/>
    </row>
    <row r="163" spans="2:14" x14ac:dyDescent="0.25">
      <c r="B163" s="107"/>
      <c r="C163" s="111"/>
      <c r="D163" s="111"/>
      <c r="E163" s="111"/>
      <c r="F163" s="111"/>
      <c r="G163" s="111"/>
      <c r="H163" s="111"/>
      <c r="I163" s="111"/>
      <c r="J163" s="111"/>
      <c r="K163" s="111"/>
      <c r="L163" s="111"/>
      <c r="M163" s="111"/>
      <c r="N163" s="111"/>
    </row>
    <row r="164" spans="2:14" x14ac:dyDescent="0.25">
      <c r="B164" s="107"/>
      <c r="C164" s="108"/>
      <c r="D164" s="108"/>
      <c r="E164" s="108"/>
      <c r="F164" s="108"/>
      <c r="G164" s="108"/>
      <c r="H164" s="108"/>
      <c r="I164" s="108"/>
      <c r="J164" s="108"/>
      <c r="K164" s="108"/>
      <c r="L164" s="108"/>
      <c r="M164" s="108"/>
      <c r="N164" s="108"/>
    </row>
    <row r="165" spans="2:14" x14ac:dyDescent="0.25">
      <c r="B165" s="107"/>
      <c r="C165" s="111"/>
      <c r="D165" s="111"/>
      <c r="E165" s="111"/>
      <c r="F165" s="111"/>
      <c r="G165" s="111"/>
      <c r="H165" s="111"/>
      <c r="I165" s="111"/>
      <c r="J165" s="111"/>
      <c r="K165" s="111"/>
      <c r="L165" s="111"/>
      <c r="M165" s="111"/>
      <c r="N165" s="111"/>
    </row>
    <row r="166" spans="2:14" x14ac:dyDescent="0.25">
      <c r="B166" s="107"/>
      <c r="C166" s="108"/>
      <c r="D166" s="108"/>
      <c r="E166" s="108"/>
      <c r="F166" s="108"/>
      <c r="G166" s="108"/>
      <c r="H166" s="108"/>
      <c r="I166" s="108"/>
      <c r="J166" s="108"/>
      <c r="K166" s="108"/>
      <c r="L166" s="108"/>
      <c r="M166" s="108"/>
      <c r="N166" s="108"/>
    </row>
    <row r="167" spans="2:14" x14ac:dyDescent="0.25">
      <c r="B167" s="107"/>
      <c r="C167" s="111"/>
      <c r="D167" s="108"/>
      <c r="E167" s="108"/>
      <c r="F167" s="108"/>
      <c r="G167" s="108"/>
      <c r="H167" s="108"/>
      <c r="I167" s="108"/>
      <c r="J167" s="108"/>
      <c r="K167" s="108"/>
      <c r="L167" s="108"/>
      <c r="M167" s="108"/>
      <c r="N167" s="108"/>
    </row>
    <row r="168" spans="2:14" x14ac:dyDescent="0.25">
      <c r="B168" s="107"/>
      <c r="C168" s="111"/>
      <c r="D168" s="108"/>
      <c r="E168" s="108"/>
      <c r="F168" s="108"/>
      <c r="G168" s="108"/>
      <c r="H168" s="108"/>
      <c r="I168" s="108"/>
      <c r="J168" s="108"/>
      <c r="K168" s="108"/>
      <c r="L168" s="108"/>
      <c r="M168" s="108"/>
      <c r="N168" s="108"/>
    </row>
    <row r="170" spans="2:14" x14ac:dyDescent="0.25">
      <c r="B170" s="106"/>
      <c r="C170" s="106"/>
      <c r="D170" s="106"/>
      <c r="E170" s="106"/>
      <c r="F170" s="106"/>
      <c r="G170" s="106"/>
      <c r="H170" s="106"/>
      <c r="I170" s="106"/>
      <c r="J170" s="106"/>
      <c r="K170" s="105"/>
      <c r="L170" s="105"/>
      <c r="M170" s="105"/>
      <c r="N170" s="105"/>
    </row>
    <row r="171" spans="2:14" x14ac:dyDescent="0.25">
      <c r="B171" s="107"/>
      <c r="C171" s="109"/>
      <c r="D171" s="109"/>
      <c r="E171" s="109"/>
      <c r="F171" s="109"/>
      <c r="G171" s="109"/>
      <c r="H171" s="107"/>
      <c r="I171" s="108"/>
      <c r="J171" s="105"/>
      <c r="K171" s="105"/>
      <c r="L171" s="105"/>
      <c r="M171" s="105"/>
      <c r="N171" s="105"/>
    </row>
    <row r="172" spans="2:14" x14ac:dyDescent="0.25">
      <c r="B172" s="107"/>
      <c r="C172" s="109"/>
      <c r="D172" s="109"/>
      <c r="E172" s="109"/>
      <c r="F172" s="109"/>
      <c r="G172" s="109"/>
      <c r="H172" s="107"/>
      <c r="I172" s="108"/>
      <c r="J172" s="105"/>
      <c r="K172" s="105"/>
      <c r="L172" s="105"/>
      <c r="M172" s="105"/>
      <c r="N172" s="105"/>
    </row>
    <row r="173" spans="2:14" x14ac:dyDescent="0.25">
      <c r="B173" s="106"/>
      <c r="C173" s="109"/>
      <c r="D173" s="109"/>
      <c r="E173" s="109"/>
      <c r="F173" s="109"/>
      <c r="G173" s="109"/>
      <c r="H173" s="109"/>
      <c r="I173" s="109"/>
      <c r="J173" s="109"/>
      <c r="K173" s="109"/>
      <c r="L173" s="109"/>
      <c r="M173" s="109"/>
      <c r="N173" s="109"/>
    </row>
    <row r="174" spans="2:14" x14ac:dyDescent="0.25">
      <c r="B174" s="110"/>
      <c r="C174" s="114"/>
      <c r="D174" s="115"/>
      <c r="E174" s="115"/>
      <c r="F174" s="115"/>
      <c r="G174" s="115"/>
      <c r="H174" s="115"/>
      <c r="I174" s="115"/>
      <c r="J174" s="115"/>
      <c r="K174" s="115"/>
      <c r="L174" s="115"/>
      <c r="M174" s="115"/>
      <c r="N174" s="115"/>
    </row>
    <row r="175" spans="2:14" x14ac:dyDescent="0.25">
      <c r="B175" s="106"/>
      <c r="C175" s="109"/>
      <c r="D175" s="109"/>
      <c r="E175" s="109"/>
      <c r="F175" s="109"/>
      <c r="G175" s="109"/>
      <c r="H175" s="109"/>
      <c r="I175" s="109"/>
      <c r="J175" s="109"/>
      <c r="K175" s="109"/>
      <c r="L175" s="109"/>
      <c r="M175" s="109"/>
      <c r="N175" s="109"/>
    </row>
    <row r="176" spans="2:14" x14ac:dyDescent="0.25">
      <c r="B176" s="107"/>
      <c r="C176" s="108"/>
      <c r="D176" s="108"/>
      <c r="E176" s="108"/>
      <c r="F176" s="108"/>
      <c r="G176" s="108"/>
      <c r="H176" s="108"/>
      <c r="I176" s="108"/>
      <c r="J176" s="108"/>
      <c r="K176" s="108"/>
      <c r="L176" s="108"/>
      <c r="M176" s="108"/>
      <c r="N176" s="108"/>
    </row>
    <row r="177" spans="2:14" x14ac:dyDescent="0.25">
      <c r="B177" s="107"/>
      <c r="C177" s="111"/>
      <c r="D177" s="111"/>
      <c r="E177" s="111"/>
      <c r="F177" s="111"/>
      <c r="G177" s="111"/>
      <c r="H177" s="111"/>
      <c r="I177" s="111"/>
      <c r="J177" s="111"/>
      <c r="K177" s="111"/>
      <c r="L177" s="111"/>
      <c r="M177" s="111"/>
      <c r="N177" s="111"/>
    </row>
    <row r="178" spans="2:14" x14ac:dyDescent="0.25">
      <c r="B178" s="107"/>
      <c r="C178" s="111"/>
      <c r="D178" s="111"/>
      <c r="E178" s="111"/>
      <c r="F178" s="111"/>
      <c r="G178" s="111"/>
      <c r="H178" s="111"/>
      <c r="I178" s="111"/>
      <c r="J178" s="111"/>
      <c r="K178" s="111"/>
      <c r="L178" s="111"/>
      <c r="M178" s="111"/>
      <c r="N178" s="111"/>
    </row>
    <row r="179" spans="2:14" x14ac:dyDescent="0.25">
      <c r="B179" s="107"/>
      <c r="C179" s="108"/>
      <c r="D179" s="108"/>
      <c r="E179" s="108"/>
      <c r="F179" s="108"/>
      <c r="G179" s="108"/>
      <c r="H179" s="108"/>
      <c r="I179" s="108"/>
      <c r="J179" s="108"/>
      <c r="K179" s="108"/>
      <c r="L179" s="108"/>
      <c r="M179" s="108"/>
      <c r="N179" s="108"/>
    </row>
    <row r="180" spans="2:14" x14ac:dyDescent="0.25">
      <c r="B180" s="107"/>
      <c r="C180" s="111"/>
      <c r="D180" s="111"/>
      <c r="E180" s="111"/>
      <c r="F180" s="111"/>
      <c r="G180" s="111"/>
      <c r="H180" s="111"/>
      <c r="I180" s="111"/>
      <c r="J180" s="111"/>
      <c r="K180" s="111"/>
      <c r="L180" s="111"/>
      <c r="M180" s="111"/>
      <c r="N180" s="111"/>
    </row>
    <row r="181" spans="2:14" x14ac:dyDescent="0.25">
      <c r="B181" s="107"/>
      <c r="C181" s="108"/>
      <c r="D181" s="108"/>
      <c r="E181" s="108"/>
      <c r="F181" s="108"/>
      <c r="G181" s="108"/>
      <c r="H181" s="108"/>
      <c r="I181" s="108"/>
      <c r="J181" s="108"/>
      <c r="K181" s="108"/>
      <c r="L181" s="108"/>
      <c r="M181" s="108"/>
      <c r="N181" s="108"/>
    </row>
    <row r="182" spans="2:14" x14ac:dyDescent="0.25">
      <c r="B182" s="107"/>
      <c r="C182" s="111"/>
      <c r="D182" s="108"/>
      <c r="E182" s="108"/>
      <c r="F182" s="108"/>
      <c r="G182" s="108"/>
      <c r="H182" s="108"/>
      <c r="I182" s="108"/>
      <c r="J182" s="108"/>
      <c r="K182" s="108"/>
      <c r="L182" s="108"/>
      <c r="M182" s="108"/>
      <c r="N182" s="108"/>
    </row>
    <row r="183" spans="2:14" x14ac:dyDescent="0.25">
      <c r="B183" s="107"/>
      <c r="C183" s="111"/>
      <c r="D183" s="108"/>
      <c r="E183" s="108"/>
      <c r="F183" s="108"/>
      <c r="G183" s="108"/>
      <c r="H183" s="108"/>
      <c r="I183" s="108"/>
      <c r="J183" s="108"/>
      <c r="K183" s="108"/>
      <c r="L183" s="108"/>
      <c r="M183" s="108"/>
      <c r="N183" s="108"/>
    </row>
  </sheetData>
  <mergeCells count="41">
    <mergeCell ref="I19:J19"/>
    <mergeCell ref="C20:G20"/>
    <mergeCell ref="C21:G21"/>
    <mergeCell ref="C23:N23"/>
    <mergeCell ref="B2:K2"/>
    <mergeCell ref="C8:N8"/>
    <mergeCell ref="C6:G6"/>
    <mergeCell ref="C5:G5"/>
    <mergeCell ref="I4:J4"/>
    <mergeCell ref="I34:J34"/>
    <mergeCell ref="C35:G35"/>
    <mergeCell ref="C36:G36"/>
    <mergeCell ref="C38:N38"/>
    <mergeCell ref="I49:J49"/>
    <mergeCell ref="C50:G50"/>
    <mergeCell ref="C51:G51"/>
    <mergeCell ref="C53:N53"/>
    <mergeCell ref="I65:J65"/>
    <mergeCell ref="C66:G66"/>
    <mergeCell ref="I80:J80"/>
    <mergeCell ref="C81:G81"/>
    <mergeCell ref="C84:N84"/>
    <mergeCell ref="I95:J95"/>
    <mergeCell ref="C67:G67"/>
    <mergeCell ref="C69:N69"/>
    <mergeCell ref="C82:G82"/>
    <mergeCell ref="C96:G96"/>
    <mergeCell ref="C97:G97"/>
    <mergeCell ref="C99:N99"/>
    <mergeCell ref="I110:J110"/>
    <mergeCell ref="C111:G111"/>
    <mergeCell ref="C112:G112"/>
    <mergeCell ref="C114:N114"/>
    <mergeCell ref="I125:J125"/>
    <mergeCell ref="C126:G126"/>
    <mergeCell ref="C127:G127"/>
    <mergeCell ref="C129:N129"/>
    <mergeCell ref="I140:J140"/>
    <mergeCell ref="C141:G141"/>
    <mergeCell ref="C142:G142"/>
    <mergeCell ref="C144:N14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6"/>
  <sheetViews>
    <sheetView showGridLines="0" zoomScaleNormal="100" workbookViewId="0">
      <selection activeCell="H7" sqref="H7"/>
    </sheetView>
  </sheetViews>
  <sheetFormatPr defaultRowHeight="15" x14ac:dyDescent="0.25"/>
  <cols>
    <col min="1" max="1" width="4.140625" customWidth="1"/>
    <col min="2" max="2" width="12.140625" customWidth="1"/>
    <col min="3" max="3" width="15.140625" customWidth="1"/>
    <col min="4" max="4" width="21" customWidth="1"/>
    <col min="5" max="5" width="32.85546875" customWidth="1"/>
  </cols>
  <sheetData>
    <row r="1" spans="2:5" ht="15.75" thickBot="1" x14ac:dyDescent="0.3"/>
    <row r="2" spans="2:5" ht="111" customHeight="1" thickBot="1" x14ac:dyDescent="0.3">
      <c r="B2" s="219" t="s">
        <v>104</v>
      </c>
      <c r="C2" s="252"/>
      <c r="D2" s="252"/>
      <c r="E2" s="253"/>
    </row>
    <row r="3" spans="2:5" ht="33.75" customHeight="1" thickBot="1" x14ac:dyDescent="0.3"/>
    <row r="4" spans="2:5" ht="68.25" customHeight="1" thickBot="1" x14ac:dyDescent="0.3">
      <c r="B4" s="262" t="s">
        <v>67</v>
      </c>
      <c r="C4" s="263"/>
      <c r="D4" s="263"/>
      <c r="E4" s="264"/>
    </row>
    <row r="5" spans="2:5" ht="39.75" customHeight="1" x14ac:dyDescent="0.25">
      <c r="B5" s="100"/>
      <c r="C5" s="265" t="s">
        <v>68</v>
      </c>
      <c r="D5" s="265"/>
      <c r="E5" s="266"/>
    </row>
    <row r="6" spans="2:5" x14ac:dyDescent="0.25">
      <c r="B6" s="101"/>
      <c r="C6" s="267"/>
      <c r="D6" s="267"/>
      <c r="E6" s="268"/>
    </row>
    <row r="7" spans="2:5" ht="57.75" customHeight="1" thickBot="1" x14ac:dyDescent="0.3">
      <c r="B7" s="102"/>
      <c r="C7" s="269"/>
      <c r="D7" s="269"/>
      <c r="E7" s="270"/>
    </row>
    <row r="8" spans="2:5" ht="27" customHeight="1" x14ac:dyDescent="0.25">
      <c r="B8" s="254" t="s">
        <v>69</v>
      </c>
      <c r="C8" s="255"/>
      <c r="D8" s="258"/>
      <c r="E8" s="259"/>
    </row>
    <row r="9" spans="2:5" ht="37.5" customHeight="1" thickBot="1" x14ac:dyDescent="0.3">
      <c r="B9" s="256"/>
      <c r="C9" s="257"/>
      <c r="D9" s="271"/>
      <c r="E9" s="272"/>
    </row>
    <row r="10" spans="2:5" x14ac:dyDescent="0.25">
      <c r="B10" s="254" t="s">
        <v>66</v>
      </c>
      <c r="C10" s="255"/>
      <c r="D10" s="258"/>
      <c r="E10" s="259"/>
    </row>
    <row r="11" spans="2:5" ht="15.75" thickBot="1" x14ac:dyDescent="0.3">
      <c r="B11" s="256"/>
      <c r="C11" s="257"/>
      <c r="D11" s="260"/>
      <c r="E11" s="261"/>
    </row>
    <row r="16" spans="2:5" x14ac:dyDescent="0.25">
      <c r="D16" s="53"/>
    </row>
  </sheetData>
  <mergeCells count="7">
    <mergeCell ref="B10:C11"/>
    <mergeCell ref="D10:E11"/>
    <mergeCell ref="B2:E2"/>
    <mergeCell ref="B4:E4"/>
    <mergeCell ref="C5:E7"/>
    <mergeCell ref="B8:C9"/>
    <mergeCell ref="D8:E9"/>
  </mergeCells>
  <pageMargins left="0.7" right="0.7" top="0.75" bottom="0.75" header="0.3" footer="0.3"/>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57"/>
  <sheetViews>
    <sheetView showGridLines="0" topLeftCell="A13" zoomScale="80" zoomScaleNormal="80" workbookViewId="0">
      <selection activeCell="F56" sqref="F56"/>
    </sheetView>
  </sheetViews>
  <sheetFormatPr defaultRowHeight="15" x14ac:dyDescent="0.25"/>
  <cols>
    <col min="1" max="1" width="3.5703125" customWidth="1"/>
    <col min="2" max="2" width="34.5703125" customWidth="1"/>
    <col min="3" max="3" width="19" customWidth="1"/>
    <col min="4" max="4" width="16.42578125" customWidth="1"/>
    <col min="5" max="5" width="26.28515625" customWidth="1"/>
    <col min="6" max="6" width="51.5703125" customWidth="1"/>
    <col min="7" max="7" width="38.42578125" bestFit="1" customWidth="1"/>
    <col min="8" max="8" width="17.5703125" customWidth="1"/>
  </cols>
  <sheetData>
    <row r="1" spans="2:10" ht="18.75" customHeight="1" thickBot="1" x14ac:dyDescent="0.3"/>
    <row r="2" spans="2:10" ht="214.5" customHeight="1" thickBot="1" x14ac:dyDescent="0.3">
      <c r="B2" s="219" t="s">
        <v>120</v>
      </c>
      <c r="C2" s="220"/>
      <c r="D2" s="220"/>
      <c r="E2" s="220"/>
      <c r="F2" s="220"/>
      <c r="G2" s="221"/>
    </row>
    <row r="3" spans="2:10" ht="15" customHeight="1" x14ac:dyDescent="0.25"/>
    <row r="4" spans="2:10" ht="68.25" customHeight="1" x14ac:dyDescent="0.25">
      <c r="B4" s="222" t="s">
        <v>105</v>
      </c>
      <c r="C4" s="223"/>
      <c r="D4" s="223"/>
      <c r="E4" s="223"/>
      <c r="F4" s="223"/>
      <c r="G4" s="223"/>
      <c r="H4" s="223"/>
      <c r="I4" s="159"/>
      <c r="J4" s="161"/>
    </row>
    <row r="5" spans="2:10" ht="53.25" customHeight="1" x14ac:dyDescent="0.25">
      <c r="B5" s="69" t="s">
        <v>10</v>
      </c>
      <c r="C5" s="69" t="s">
        <v>101</v>
      </c>
      <c r="D5" s="69" t="s">
        <v>72</v>
      </c>
      <c r="E5" s="69" t="s">
        <v>1</v>
      </c>
      <c r="F5" s="69" t="s">
        <v>71</v>
      </c>
      <c r="G5" s="69" t="s">
        <v>102</v>
      </c>
      <c r="H5" s="144" t="s">
        <v>82</v>
      </c>
      <c r="I5" s="160"/>
      <c r="J5" s="162"/>
    </row>
    <row r="6" spans="2:10" ht="15.75" customHeight="1" x14ac:dyDescent="0.25">
      <c r="B6" s="89" t="s">
        <v>9</v>
      </c>
      <c r="C6" s="67"/>
      <c r="D6" s="67"/>
      <c r="E6" s="67"/>
      <c r="F6" s="67"/>
      <c r="G6" s="67"/>
      <c r="H6" s="145"/>
      <c r="I6" s="273" t="s">
        <v>106</v>
      </c>
      <c r="J6" s="217" t="s">
        <v>119</v>
      </c>
    </row>
    <row r="7" spans="2:10" x14ac:dyDescent="0.25">
      <c r="B7" s="117"/>
      <c r="C7" s="130"/>
      <c r="D7" s="85"/>
      <c r="E7" s="85"/>
      <c r="F7" s="85"/>
      <c r="G7" s="85"/>
      <c r="H7" s="146"/>
      <c r="I7" s="273"/>
      <c r="J7" s="217"/>
    </row>
    <row r="8" spans="2:10" x14ac:dyDescent="0.25">
      <c r="B8" s="123"/>
      <c r="C8" s="130"/>
      <c r="D8" s="85"/>
      <c r="E8" s="85"/>
      <c r="F8" s="85"/>
      <c r="G8" s="85"/>
      <c r="H8" s="146"/>
      <c r="I8" s="273"/>
      <c r="J8" s="217"/>
    </row>
    <row r="9" spans="2:10" x14ac:dyDescent="0.25">
      <c r="B9" s="123"/>
      <c r="C9" s="130"/>
      <c r="D9" s="85"/>
      <c r="E9" s="85"/>
      <c r="F9" s="85"/>
      <c r="G9" s="85"/>
      <c r="H9" s="146"/>
      <c r="I9" s="273"/>
      <c r="J9" s="217"/>
    </row>
    <row r="10" spans="2:10" x14ac:dyDescent="0.25">
      <c r="B10" s="123"/>
      <c r="C10" s="130"/>
      <c r="D10" s="85"/>
      <c r="E10" s="85"/>
      <c r="F10" s="85"/>
      <c r="G10" s="85"/>
      <c r="H10" s="146"/>
      <c r="I10" s="273"/>
      <c r="J10" s="217"/>
    </row>
    <row r="11" spans="2:10" x14ac:dyDescent="0.25">
      <c r="B11" s="123"/>
      <c r="C11" s="130"/>
      <c r="D11" s="85"/>
      <c r="E11" s="85"/>
      <c r="F11" s="85"/>
      <c r="G11" s="85"/>
      <c r="H11" s="146"/>
      <c r="I11" s="273"/>
      <c r="J11" s="217"/>
    </row>
    <row r="12" spans="2:10" x14ac:dyDescent="0.25">
      <c r="B12" s="123"/>
      <c r="C12" s="130"/>
      <c r="D12" s="85"/>
      <c r="E12" s="85"/>
      <c r="F12" s="85"/>
      <c r="G12" s="85"/>
      <c r="H12" s="146"/>
      <c r="I12" s="273"/>
      <c r="J12" s="217"/>
    </row>
    <row r="13" spans="2:10" x14ac:dyDescent="0.25">
      <c r="B13" s="124"/>
      <c r="C13" s="130"/>
      <c r="D13" s="85"/>
      <c r="E13" s="85"/>
      <c r="F13" s="85"/>
      <c r="G13" s="85"/>
      <c r="H13" s="146"/>
      <c r="I13" s="273"/>
      <c r="J13" s="217"/>
    </row>
    <row r="14" spans="2:10" x14ac:dyDescent="0.25">
      <c r="B14" s="224" t="s">
        <v>73</v>
      </c>
      <c r="C14" s="225"/>
      <c r="D14" s="225"/>
      <c r="E14" s="225"/>
      <c r="F14" s="225"/>
      <c r="G14" s="121">
        <f>SUM(G7:G13)</f>
        <v>0</v>
      </c>
      <c r="H14" s="147" t="s">
        <v>83</v>
      </c>
      <c r="I14" s="273"/>
      <c r="J14" s="217"/>
    </row>
    <row r="15" spans="2:10" ht="29.25" x14ac:dyDescent="0.25">
      <c r="B15" s="122" t="s">
        <v>7</v>
      </c>
      <c r="C15" s="158" t="s">
        <v>95</v>
      </c>
      <c r="D15" s="67"/>
      <c r="E15" s="67"/>
      <c r="F15" s="67"/>
      <c r="G15" s="67"/>
      <c r="H15" s="145"/>
      <c r="I15" s="273"/>
      <c r="J15" s="217"/>
    </row>
    <row r="16" spans="2:10" x14ac:dyDescent="0.25">
      <c r="B16" s="225" t="s">
        <v>74</v>
      </c>
      <c r="C16" s="225"/>
      <c r="D16" s="225"/>
      <c r="E16" s="225"/>
      <c r="F16" s="225"/>
      <c r="G16" s="121">
        <f>G14*0.15</f>
        <v>0</v>
      </c>
      <c r="H16" s="147" t="s">
        <v>83</v>
      </c>
      <c r="I16" s="273"/>
      <c r="J16" s="217"/>
    </row>
    <row r="17" spans="2:10" ht="29.25" x14ac:dyDescent="0.25">
      <c r="B17" s="125" t="s">
        <v>11</v>
      </c>
      <c r="C17" s="67"/>
      <c r="D17" s="67"/>
      <c r="E17" s="67"/>
      <c r="F17" s="67"/>
      <c r="G17" s="67"/>
      <c r="H17" s="145"/>
      <c r="I17" s="273"/>
      <c r="J17" s="217"/>
    </row>
    <row r="18" spans="2:10" x14ac:dyDescent="0.25">
      <c r="B18" s="117"/>
      <c r="C18" s="130"/>
      <c r="D18" s="85"/>
      <c r="E18" s="85"/>
      <c r="F18" s="85"/>
      <c r="G18" s="85"/>
      <c r="H18" s="146"/>
      <c r="I18" s="273"/>
      <c r="J18" s="217"/>
    </row>
    <row r="19" spans="2:10" x14ac:dyDescent="0.25">
      <c r="B19" s="123"/>
      <c r="C19" s="130"/>
      <c r="D19" s="85"/>
      <c r="E19" s="85"/>
      <c r="F19" s="85"/>
      <c r="G19" s="85"/>
      <c r="H19" s="146"/>
      <c r="I19" s="273"/>
      <c r="J19" s="217"/>
    </row>
    <row r="20" spans="2:10" x14ac:dyDescent="0.25">
      <c r="B20" s="123"/>
      <c r="C20" s="130"/>
      <c r="D20" s="85"/>
      <c r="E20" s="85"/>
      <c r="F20" s="85"/>
      <c r="G20" s="85"/>
      <c r="H20" s="146"/>
      <c r="I20" s="273"/>
      <c r="J20" s="217"/>
    </row>
    <row r="21" spans="2:10" x14ac:dyDescent="0.25">
      <c r="B21" s="124"/>
      <c r="C21" s="130"/>
      <c r="D21" s="85"/>
      <c r="E21" s="85"/>
      <c r="F21" s="85"/>
      <c r="G21" s="85"/>
      <c r="H21" s="146"/>
      <c r="I21" s="273"/>
      <c r="J21" s="217"/>
    </row>
    <row r="22" spans="2:10" x14ac:dyDescent="0.25">
      <c r="B22" s="205" t="s">
        <v>75</v>
      </c>
      <c r="C22" s="206"/>
      <c r="D22" s="206"/>
      <c r="E22" s="206"/>
      <c r="F22" s="206"/>
      <c r="G22" s="120">
        <f>SUM(G18:G21)</f>
        <v>0</v>
      </c>
      <c r="H22" s="147" t="s">
        <v>84</v>
      </c>
      <c r="I22" s="273"/>
      <c r="J22" s="217"/>
    </row>
    <row r="23" spans="2:10" x14ac:dyDescent="0.25">
      <c r="B23" s="89" t="s">
        <v>5</v>
      </c>
      <c r="C23" s="67"/>
      <c r="D23" s="67"/>
      <c r="E23" s="67"/>
      <c r="F23" s="67"/>
      <c r="G23" s="67"/>
      <c r="H23" s="145"/>
      <c r="I23" s="273"/>
      <c r="J23" s="217"/>
    </row>
    <row r="24" spans="2:10" x14ac:dyDescent="0.25">
      <c r="B24" s="117"/>
      <c r="C24" s="130"/>
      <c r="D24" s="85"/>
      <c r="E24" s="85"/>
      <c r="F24" s="85"/>
      <c r="G24" s="85"/>
      <c r="H24" s="146"/>
      <c r="I24" s="273"/>
      <c r="J24" s="217"/>
    </row>
    <row r="25" spans="2:10" x14ac:dyDescent="0.25">
      <c r="B25" s="124"/>
      <c r="C25" s="130"/>
      <c r="D25" s="85"/>
      <c r="E25" s="85"/>
      <c r="F25" s="85"/>
      <c r="G25" s="85"/>
      <c r="H25" s="146"/>
      <c r="I25" s="273"/>
      <c r="J25" s="217"/>
    </row>
    <row r="26" spans="2:10" x14ac:dyDescent="0.25">
      <c r="B26" s="205" t="s">
        <v>76</v>
      </c>
      <c r="C26" s="206"/>
      <c r="D26" s="206"/>
      <c r="E26" s="206"/>
      <c r="F26" s="206"/>
      <c r="G26" s="120">
        <f>SUM(G24:G25)</f>
        <v>0</v>
      </c>
      <c r="H26" s="147" t="s">
        <v>84</v>
      </c>
      <c r="I26" s="273"/>
      <c r="J26" s="217"/>
    </row>
    <row r="27" spans="2:10" x14ac:dyDescent="0.25">
      <c r="B27" s="125" t="s">
        <v>98</v>
      </c>
      <c r="C27" s="67"/>
      <c r="D27" s="67"/>
      <c r="E27" s="67"/>
      <c r="F27" s="67"/>
      <c r="G27" s="67"/>
      <c r="H27" s="145"/>
      <c r="I27" s="273"/>
      <c r="J27" s="217"/>
    </row>
    <row r="28" spans="2:10" x14ac:dyDescent="0.25">
      <c r="B28" s="126"/>
      <c r="C28" s="130"/>
      <c r="D28" s="85"/>
      <c r="E28" s="85"/>
      <c r="F28" s="85"/>
      <c r="G28" s="85"/>
      <c r="H28" s="146"/>
      <c r="I28" s="273"/>
      <c r="J28" s="217"/>
    </row>
    <row r="29" spans="2:10" x14ac:dyDescent="0.25">
      <c r="B29" s="157"/>
      <c r="C29" s="130"/>
      <c r="D29" s="85"/>
      <c r="E29" s="85"/>
      <c r="F29" s="85"/>
      <c r="G29" s="85"/>
      <c r="H29" s="146"/>
      <c r="I29" s="273"/>
      <c r="J29" s="217"/>
    </row>
    <row r="30" spans="2:10" x14ac:dyDescent="0.25">
      <c r="B30" s="127"/>
      <c r="C30" s="130"/>
      <c r="D30" s="85"/>
      <c r="E30" s="85"/>
      <c r="F30" s="85"/>
      <c r="G30" s="85"/>
      <c r="H30" s="146"/>
      <c r="I30" s="273"/>
      <c r="J30" s="217"/>
    </row>
    <row r="31" spans="2:10" ht="15" customHeight="1" x14ac:dyDescent="0.25">
      <c r="B31" s="211" t="s">
        <v>77</v>
      </c>
      <c r="C31" s="212"/>
      <c r="D31" s="212"/>
      <c r="E31" s="212"/>
      <c r="F31" s="212"/>
      <c r="G31" s="118">
        <f>SUM(G28:G30)</f>
        <v>0</v>
      </c>
      <c r="H31" s="148" t="s">
        <v>83</v>
      </c>
      <c r="I31" s="273"/>
      <c r="J31" s="217"/>
    </row>
    <row r="32" spans="2:10" x14ac:dyDescent="0.25">
      <c r="B32" s="213" t="s">
        <v>94</v>
      </c>
      <c r="C32" s="67"/>
      <c r="D32" s="67"/>
      <c r="E32" s="67"/>
      <c r="F32" s="67"/>
      <c r="G32" s="67"/>
      <c r="H32" s="145"/>
      <c r="I32" s="273"/>
      <c r="J32" s="217"/>
    </row>
    <row r="33" spans="2:10" x14ac:dyDescent="0.25">
      <c r="B33" s="214"/>
      <c r="C33" s="130"/>
      <c r="D33" s="85"/>
      <c r="E33" s="85"/>
      <c r="F33" s="85"/>
      <c r="G33" s="85"/>
      <c r="H33" s="146"/>
      <c r="I33" s="273"/>
      <c r="J33" s="217"/>
    </row>
    <row r="34" spans="2:10" x14ac:dyDescent="0.25">
      <c r="B34" s="97"/>
      <c r="C34" s="85"/>
      <c r="D34" s="85"/>
      <c r="E34" s="85"/>
      <c r="F34" s="85"/>
      <c r="G34" s="134"/>
      <c r="H34" s="149"/>
      <c r="I34" s="273"/>
      <c r="J34" s="217"/>
    </row>
    <row r="35" spans="2:10" ht="15.75" thickBot="1" x14ac:dyDescent="0.3">
      <c r="B35" s="207" t="s">
        <v>97</v>
      </c>
      <c r="C35" s="208"/>
      <c r="D35" s="208"/>
      <c r="E35" s="208"/>
      <c r="F35" s="208"/>
      <c r="G35" s="133">
        <f>SUM(G33)</f>
        <v>0</v>
      </c>
      <c r="H35" s="150" t="s">
        <v>83</v>
      </c>
      <c r="I35" s="274"/>
      <c r="J35" s="217"/>
    </row>
    <row r="36" spans="2:10" x14ac:dyDescent="0.25">
      <c r="B36" s="137" t="s">
        <v>4</v>
      </c>
      <c r="C36" s="138"/>
      <c r="D36" s="138"/>
      <c r="E36" s="138"/>
      <c r="F36" s="138"/>
      <c r="G36" s="138"/>
      <c r="H36" s="151"/>
      <c r="I36" s="154"/>
      <c r="J36" s="217"/>
    </row>
    <row r="37" spans="2:10" x14ac:dyDescent="0.25">
      <c r="B37" s="117"/>
      <c r="C37" s="130"/>
      <c r="D37" s="85"/>
      <c r="E37" s="85"/>
      <c r="F37" s="85"/>
      <c r="G37" s="85"/>
      <c r="H37" s="146"/>
      <c r="I37" s="155"/>
      <c r="J37" s="217"/>
    </row>
    <row r="38" spans="2:10" x14ac:dyDescent="0.25">
      <c r="B38" s="123"/>
      <c r="C38" s="130"/>
      <c r="D38" s="85"/>
      <c r="E38" s="85"/>
      <c r="F38" s="85"/>
      <c r="G38" s="85"/>
      <c r="H38" s="146"/>
      <c r="I38" s="155"/>
      <c r="J38" s="217"/>
    </row>
    <row r="39" spans="2:10" x14ac:dyDescent="0.25">
      <c r="B39" s="124"/>
      <c r="C39" s="130"/>
      <c r="D39" s="85"/>
      <c r="E39" s="85"/>
      <c r="F39" s="85"/>
      <c r="G39" s="85"/>
      <c r="H39" s="146"/>
      <c r="I39" s="155"/>
      <c r="J39" s="217"/>
    </row>
    <row r="40" spans="2:10" x14ac:dyDescent="0.25">
      <c r="B40" s="205" t="s">
        <v>78</v>
      </c>
      <c r="C40" s="206"/>
      <c r="D40" s="206"/>
      <c r="E40" s="206"/>
      <c r="F40" s="206"/>
      <c r="G40" s="120">
        <f>SUM(G37:G39)</f>
        <v>0</v>
      </c>
      <c r="H40" s="147" t="s">
        <v>84</v>
      </c>
      <c r="I40" s="155"/>
      <c r="J40" s="217"/>
    </row>
    <row r="41" spans="2:10" x14ac:dyDescent="0.25">
      <c r="B41" s="139" t="s">
        <v>99</v>
      </c>
      <c r="C41" s="140"/>
      <c r="D41" s="140"/>
      <c r="E41" s="140"/>
      <c r="F41" s="140"/>
      <c r="G41" s="140"/>
      <c r="H41" s="152"/>
      <c r="I41" s="155"/>
      <c r="J41" s="217"/>
    </row>
    <row r="42" spans="2:10" x14ac:dyDescent="0.25">
      <c r="B42" s="117"/>
      <c r="C42" s="130"/>
      <c r="D42" s="85"/>
      <c r="E42" s="85"/>
      <c r="F42" s="85"/>
      <c r="G42" s="85"/>
      <c r="H42" s="146"/>
      <c r="I42" s="155"/>
      <c r="J42" s="217"/>
    </row>
    <row r="43" spans="2:10" x14ac:dyDescent="0.25">
      <c r="B43" s="124"/>
      <c r="C43" s="130"/>
      <c r="D43" s="85"/>
      <c r="E43" s="85"/>
      <c r="F43" s="85"/>
      <c r="G43" s="85"/>
      <c r="H43" s="146"/>
      <c r="I43" s="155"/>
      <c r="J43" s="217"/>
    </row>
    <row r="44" spans="2:10" x14ac:dyDescent="0.25">
      <c r="B44" s="205" t="s">
        <v>79</v>
      </c>
      <c r="C44" s="206"/>
      <c r="D44" s="206"/>
      <c r="E44" s="206"/>
      <c r="F44" s="206"/>
      <c r="G44" s="119">
        <f>SUM(G42:G43)</f>
        <v>0</v>
      </c>
      <c r="H44" s="153" t="s">
        <v>83</v>
      </c>
      <c r="I44" s="155"/>
      <c r="J44" s="217"/>
    </row>
    <row r="45" spans="2:10" x14ac:dyDescent="0.25">
      <c r="B45" s="139" t="s">
        <v>12</v>
      </c>
      <c r="C45" s="140"/>
      <c r="D45" s="140"/>
      <c r="E45" s="140"/>
      <c r="F45" s="140"/>
      <c r="G45" s="140"/>
      <c r="H45" s="152"/>
      <c r="I45" s="155"/>
      <c r="J45" s="217"/>
    </row>
    <row r="46" spans="2:10" x14ac:dyDescent="0.25">
      <c r="B46" s="97"/>
      <c r="C46" s="130"/>
      <c r="D46" s="85"/>
      <c r="E46" s="85"/>
      <c r="F46" s="85"/>
      <c r="G46" s="85"/>
      <c r="H46" s="146"/>
      <c r="I46" s="155"/>
      <c r="J46" s="217"/>
    </row>
    <row r="47" spans="2:10" x14ac:dyDescent="0.25">
      <c r="B47" s="97"/>
      <c r="C47" s="85"/>
      <c r="D47" s="85"/>
      <c r="E47" s="85"/>
      <c r="F47" s="85"/>
      <c r="G47" s="85"/>
      <c r="H47" s="146"/>
      <c r="I47" s="155"/>
      <c r="J47" s="217"/>
    </row>
    <row r="48" spans="2:10" x14ac:dyDescent="0.25">
      <c r="B48" s="205" t="s">
        <v>80</v>
      </c>
      <c r="C48" s="206"/>
      <c r="D48" s="206"/>
      <c r="E48" s="206"/>
      <c r="F48" s="206"/>
      <c r="G48" s="119">
        <f>SUM(G46)</f>
        <v>0</v>
      </c>
      <c r="H48" s="153" t="s">
        <v>83</v>
      </c>
      <c r="I48" s="155"/>
      <c r="J48" s="217"/>
    </row>
    <row r="49" spans="2:10" x14ac:dyDescent="0.25">
      <c r="B49" s="139" t="s">
        <v>13</v>
      </c>
      <c r="C49" s="140" t="s">
        <v>121</v>
      </c>
      <c r="D49" s="140"/>
      <c r="E49" s="140"/>
      <c r="F49" s="140"/>
      <c r="G49" s="140"/>
      <c r="H49" s="152"/>
      <c r="I49" s="155"/>
      <c r="J49" s="217"/>
    </row>
    <row r="50" spans="2:10" x14ac:dyDescent="0.25">
      <c r="B50" s="126"/>
      <c r="C50" s="130"/>
      <c r="D50" s="85"/>
      <c r="E50" s="85"/>
      <c r="F50" s="85"/>
      <c r="G50" s="85"/>
      <c r="H50" s="146"/>
      <c r="I50" s="155"/>
      <c r="J50" s="217"/>
    </row>
    <row r="51" spans="2:10" x14ac:dyDescent="0.25">
      <c r="B51" s="127"/>
      <c r="C51" s="130"/>
      <c r="D51" s="85"/>
      <c r="E51" s="85"/>
      <c r="F51" s="85"/>
      <c r="G51" s="85"/>
      <c r="H51" s="146"/>
      <c r="I51" s="155"/>
      <c r="J51" s="217"/>
    </row>
    <row r="52" spans="2:10" ht="15.75" thickBot="1" x14ac:dyDescent="0.3">
      <c r="B52" s="209" t="s">
        <v>81</v>
      </c>
      <c r="C52" s="210"/>
      <c r="D52" s="210"/>
      <c r="E52" s="210"/>
      <c r="F52" s="210"/>
      <c r="G52" s="119">
        <f>SUM(G50:G51)</f>
        <v>0</v>
      </c>
      <c r="H52" s="153" t="s">
        <v>83</v>
      </c>
      <c r="I52" s="156"/>
      <c r="J52" s="218"/>
    </row>
    <row r="53" spans="2:10" ht="22.5" customHeight="1" thickBot="1" x14ac:dyDescent="0.3">
      <c r="B53" s="203" t="s">
        <v>107</v>
      </c>
      <c r="C53" s="204"/>
      <c r="D53" s="204"/>
      <c r="E53" s="204"/>
      <c r="F53" s="204"/>
      <c r="G53" s="135">
        <f>SUM(G14,G16,G22,G26,G31,G35,G40,G44,G48,G52)</f>
        <v>0</v>
      </c>
      <c r="H53" s="136" t="s">
        <v>83</v>
      </c>
      <c r="I53" s="142"/>
      <c r="J53" s="143"/>
    </row>
    <row r="56" spans="2:10" ht="15.75" customHeight="1" x14ac:dyDescent="0.25"/>
    <row r="57" spans="2:10" ht="27.75" customHeight="1" x14ac:dyDescent="0.25"/>
  </sheetData>
  <mergeCells count="16">
    <mergeCell ref="B53:F53"/>
    <mergeCell ref="B2:G2"/>
    <mergeCell ref="B4:H4"/>
    <mergeCell ref="I6:I35"/>
    <mergeCell ref="J6:J52"/>
    <mergeCell ref="B14:F14"/>
    <mergeCell ref="B16:F16"/>
    <mergeCell ref="B22:F22"/>
    <mergeCell ref="B26:F26"/>
    <mergeCell ref="B31:F31"/>
    <mergeCell ref="B32:B33"/>
    <mergeCell ref="B35:F35"/>
    <mergeCell ref="B40:F40"/>
    <mergeCell ref="B44:F44"/>
    <mergeCell ref="B48:F48"/>
    <mergeCell ref="B52:F52"/>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sqref="A1:D9"/>
    </sheetView>
  </sheetViews>
  <sheetFormatPr defaultRowHeight="15" x14ac:dyDescent="0.25"/>
  <sheetData>
    <row r="1" spans="1:4" x14ac:dyDescent="0.25">
      <c r="A1" s="46"/>
      <c r="B1" s="46"/>
      <c r="C1" s="46"/>
      <c r="D1" s="46"/>
    </row>
    <row r="2" spans="1:4" x14ac:dyDescent="0.25">
      <c r="A2" s="46"/>
      <c r="B2" s="46" t="s">
        <v>15</v>
      </c>
      <c r="C2" s="46"/>
      <c r="D2" s="46"/>
    </row>
    <row r="3" spans="1:4" x14ac:dyDescent="0.25">
      <c r="A3" s="46"/>
      <c r="B3" s="46" t="s">
        <v>16</v>
      </c>
      <c r="C3" s="46"/>
      <c r="D3" s="46"/>
    </row>
    <row r="4" spans="1:4" x14ac:dyDescent="0.25">
      <c r="A4" s="46"/>
      <c r="B4" s="46"/>
      <c r="C4" s="46"/>
      <c r="D4" s="46"/>
    </row>
    <row r="5" spans="1:4" x14ac:dyDescent="0.25">
      <c r="A5" s="46"/>
      <c r="B5" s="46"/>
      <c r="C5" s="46"/>
      <c r="D5" s="46"/>
    </row>
    <row r="6" spans="1:4" x14ac:dyDescent="0.25">
      <c r="A6" s="46"/>
      <c r="B6" s="46"/>
      <c r="C6" s="46" t="s">
        <v>3</v>
      </c>
      <c r="D6" s="46"/>
    </row>
    <row r="7" spans="1:4" x14ac:dyDescent="0.25">
      <c r="A7" s="46"/>
      <c r="B7" s="46"/>
      <c r="C7" s="46" t="s">
        <v>0</v>
      </c>
      <c r="D7" s="46"/>
    </row>
    <row r="8" spans="1:4" x14ac:dyDescent="0.25">
      <c r="A8" s="46"/>
      <c r="B8" s="46"/>
      <c r="C8" s="46"/>
      <c r="D8" s="46"/>
    </row>
    <row r="9" spans="1:4" x14ac:dyDescent="0.25">
      <c r="A9" s="46"/>
      <c r="B9" s="46"/>
      <c r="C9" s="46"/>
      <c r="D9" s="4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Udbetalingsanmodning</vt:lpstr>
      <vt:lpstr>Regnskab</vt:lpstr>
      <vt:lpstr>Kommuner - Timelønsregnskab</vt:lpstr>
      <vt:lpstr>Konsulenter - Timelønsregnskab</vt:lpstr>
      <vt:lpstr>Ledelsespåtegning</vt:lpstr>
      <vt:lpstr>Samlet projektregnskab</vt:lpstr>
      <vt:lpstr>Lister (skal ikke udfyldes)</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Regnskabsskabelon Klima-Lavbund</dc:title>
  <dc:creator>Line Raundahl</dc:creator>
  <cp:lastModifiedBy>Line Daa Jørgensen</cp:lastModifiedBy>
  <cp:lastPrinted>2024-02-23T13:32:48Z</cp:lastPrinted>
  <dcterms:created xsi:type="dcterms:W3CDTF">2021-03-11T13:21:37Z</dcterms:created>
  <dcterms:modified xsi:type="dcterms:W3CDTF">2024-08-02T12:37:48Z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c8a79059-7d11-4f83-b1ff-917bba1e1486</vt:lpwstr>
  </property>
</Properties>
</file>