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39392\Desktop\"/>
    </mc:Choice>
  </mc:AlternateContent>
  <bookViews>
    <workbookView xWindow="240" yWindow="72" windowWidth="14352" windowHeight="11820"/>
  </bookViews>
  <sheets>
    <sheet name="Region Nordjylland" sheetId="1" r:id="rId1"/>
  </sheets>
  <calcPr calcId="162913"/>
</workbook>
</file>

<file path=xl/calcChain.xml><?xml version="1.0" encoding="utf-8"?>
<calcChain xmlns="http://schemas.openxmlformats.org/spreadsheetml/2006/main">
  <c r="AC19" i="1" l="1"/>
  <c r="AC18" i="1"/>
  <c r="AC17" i="1"/>
</calcChain>
</file>

<file path=xl/sharedStrings.xml><?xml version="1.0" encoding="utf-8"?>
<sst xmlns="http://schemas.openxmlformats.org/spreadsheetml/2006/main" count="287" uniqueCount="123">
  <si>
    <t>FASE 0A</t>
  </si>
  <si>
    <t>GIS Screening</t>
  </si>
  <si>
    <t>LokalitetsNummer</t>
  </si>
  <si>
    <t>LokalitetsNavn</t>
  </si>
  <si>
    <t>Filter - Lokalitetsnavn</t>
  </si>
  <si>
    <t>LokalitetsStatus</t>
  </si>
  <si>
    <t>HovedAdresse</t>
  </si>
  <si>
    <t>StatusArealm2</t>
  </si>
  <si>
    <t>X-koordinat</t>
  </si>
  <si>
    <t>Y-koordinat</t>
  </si>
  <si>
    <t>Filter - Aktiviteter</t>
  </si>
  <si>
    <t>Filter - Branche</t>
  </si>
  <si>
    <t>fra</t>
  </si>
  <si>
    <t>til</t>
  </si>
  <si>
    <t>Filter - Stof</t>
  </si>
  <si>
    <t>NyVurderetIndvindingsopland</t>
  </si>
  <si>
    <t>NyVurderetOSD</t>
  </si>
  <si>
    <t>NyVurderetNatur2000</t>
  </si>
  <si>
    <t>Undersoegt</t>
  </si>
  <si>
    <t>AutoIndvindingsopland</t>
  </si>
  <si>
    <t>AutoOSD</t>
  </si>
  <si>
    <t>AutoNatur2000</t>
  </si>
  <si>
    <t>Nuværende anvendelser</t>
  </si>
  <si>
    <t>Ejerforholdtype</t>
  </si>
  <si>
    <t>Region</t>
  </si>
  <si>
    <t>Kommentarer fra regionernes KS</t>
  </si>
  <si>
    <t>Information fra dubletter</t>
  </si>
  <si>
    <t>VMR kommentarer</t>
  </si>
  <si>
    <t>Egnethed</t>
  </si>
  <si>
    <t>Kommentar</t>
  </si>
  <si>
    <t>Beplantning</t>
  </si>
  <si>
    <t>Tilgængelighed</t>
  </si>
  <si>
    <t>Øvrig arealanvendelse</t>
  </si>
  <si>
    <t>785-00004</t>
  </si>
  <si>
    <t>Losseplads, Søholtvej 6 (tidl. Bedsted vest, Vestergårdsvej)</t>
  </si>
  <si>
    <t>V1-kortlagt</t>
  </si>
  <si>
    <t>Søholtvej 6, 7752 Snedsted</t>
  </si>
  <si>
    <t>Aktiviteter vedr. jord og affald</t>
  </si>
  <si>
    <t>90.02.20 Drift af affaldsbehandlingsanlæg</t>
  </si>
  <si>
    <t>NULL</t>
  </si>
  <si>
    <t>NEJ</t>
  </si>
  <si>
    <t>JA</t>
  </si>
  <si>
    <t xml:space="preserve"> Industri (inkl. håndværk), Andet, Sommerhus, Landbrug, Villa, parcel- og rækkehuse, Kontor og erhverv, Børneinstitution</t>
  </si>
  <si>
    <t xml:space="preserve"> Offentlig</t>
  </si>
  <si>
    <t>RN</t>
  </si>
  <si>
    <t>God</t>
  </si>
  <si>
    <t>Mange træer men ellers velegnet</t>
  </si>
  <si>
    <t>Skov/rekreativt omr</t>
  </si>
  <si>
    <t>851-00100</t>
  </si>
  <si>
    <t>Nedlagt losse- og fyldplads, Skalborg</t>
  </si>
  <si>
    <t>V2-kortlagt</t>
  </si>
  <si>
    <t>Hjortevej  42 og 65, 9200 Aalborg SV</t>
  </si>
  <si>
    <t xml:space="preserve"> Andet, Andet</t>
  </si>
  <si>
    <t xml:space="preserve"> Offentlig, Offentlig</t>
  </si>
  <si>
    <t>Fra: 1969, Til 1980</t>
  </si>
  <si>
    <t>Ser fin ud</t>
  </si>
  <si>
    <t xml:space="preserve">Eng </t>
  </si>
  <si>
    <t>Rekreativt omr./Ubenyttet</t>
  </si>
  <si>
    <t>851-00789</t>
  </si>
  <si>
    <t>Nedlagt fyld- og losseplads, Sundsholmen</t>
  </si>
  <si>
    <t>Sundsholmen  20, 9400 Nørresundby</t>
  </si>
  <si>
    <t xml:space="preserve"> Kontor og erhverv, Andre institutioner, Institution, Andet, Børneinstitution</t>
  </si>
  <si>
    <t>Dårlig</t>
  </si>
  <si>
    <t>Der ertale om en vold som omkrandser en container plads</t>
  </si>
  <si>
    <t>Ingen/træer</t>
  </si>
  <si>
    <t>Lagerplads containere</t>
  </si>
  <si>
    <t>851-00004</t>
  </si>
  <si>
    <t>NEDLAGT LOSSEPLADS, DALL</t>
  </si>
  <si>
    <t>Poulstrupvej  98, 9230 Svenstrup J</t>
  </si>
  <si>
    <t xml:space="preserve"> Andre institutioner, Industri (inkl. håndværk), Andet, Kontor og erhverv, Andet, Andet</t>
  </si>
  <si>
    <t xml:space="preserve"> Offentlig, Offentlig, Offentlig</t>
  </si>
  <si>
    <t>Fra: 1975 til: 1989</t>
  </si>
  <si>
    <t>Del af crossbane men ser ubenyttet ud ikke meget bevoks</t>
  </si>
  <si>
    <t>Græs/få træer</t>
  </si>
  <si>
    <t>Ubenyttet/rekreativt/cross bane</t>
  </si>
  <si>
    <t>787-00034</t>
  </si>
  <si>
    <t>FYLDPLADS V/ SKOVENGEN</t>
  </si>
  <si>
    <t>OMRÅDET SKOVENGEN , 7700 Thisted</t>
  </si>
  <si>
    <t xml:space="preserve"> Andre institutioner, Andet, Parkeringsplads, vejanlæg, oplagsplads o.l., Andet, Parkeringsplads, vejanlæg, oplagsplads o.l., Andet, Andet</t>
  </si>
  <si>
    <t>Middel</t>
  </si>
  <si>
    <t>Der er en stor vej midt i det hele kunne tyde på at det kun er jord</t>
  </si>
  <si>
    <t>Græs</t>
  </si>
  <si>
    <t>Ubenyttet</t>
  </si>
  <si>
    <t>851-01003</t>
  </si>
  <si>
    <t>NEDLAGT LOSSEPLADS, VADUM</t>
  </si>
  <si>
    <t>Ellehammersvej  129 -131, ved, 9430 Vadum</t>
  </si>
  <si>
    <t xml:space="preserve"> Andet</t>
  </si>
  <si>
    <t>Ser ok ud ikke meget spor af losseplads og måske lidt svært tilgængelig brugt til græsning</t>
  </si>
  <si>
    <t>Græs fåtræer</t>
  </si>
  <si>
    <t>Ubenyttet/græsning</t>
  </si>
  <si>
    <t>801-00071</t>
  </si>
  <si>
    <t>NEDLAGT LOSSEPLADS, ASTRUP</t>
  </si>
  <si>
    <t>Thoruphedegårdsvej  21A, 9510 Arden</t>
  </si>
  <si>
    <t>udvidet grundvandsundersøgelse - ingen perkolatpåvirkning</t>
  </si>
  <si>
    <t>Fra: 1970, til: 1979</t>
  </si>
  <si>
    <t>Ser fin ud menge træer</t>
  </si>
  <si>
    <t>Træer buske</t>
  </si>
  <si>
    <t>Ubenyttet/landbrug/græsning</t>
  </si>
  <si>
    <t>803-00172</t>
  </si>
  <si>
    <t>NEDLAGT LOSSEPLADS, TRANUM</t>
  </si>
  <si>
    <t>Dybdalsvej  24, 9460 Brovst</t>
  </si>
  <si>
    <t xml:space="preserve"> Industri (inkl. håndværk), Andet, Industri (inkl. håndværk), Andet, Andet, Andet, Parkeringsplads, vejanlæg, oplagsplads o.l., Andet, Andet</t>
  </si>
  <si>
    <t xml:space="preserve"> Offentlig, Offentlig, Offentlig, Offentlig, Offentlig</t>
  </si>
  <si>
    <t>Ser ok ud</t>
  </si>
  <si>
    <t>Eng få træer</t>
  </si>
  <si>
    <t>787-00015</t>
  </si>
  <si>
    <t>SNEDSTED LOSSEPLADS</t>
  </si>
  <si>
    <t>Tøvlingvej  43, 7752 Snedsted</t>
  </si>
  <si>
    <t>Ved gasundersøgelse påvist op til 7,1% CH4</t>
  </si>
  <si>
    <t>Ser find ud</t>
  </si>
  <si>
    <t>Ubenyttet?</t>
  </si>
  <si>
    <t>821-00081</t>
  </si>
  <si>
    <t>NEDLAGT FYLDPLADS, PALLESKÆRVEJ</t>
  </si>
  <si>
    <t>Palleskærvej 4, 9800 Hjørring</t>
  </si>
  <si>
    <t>559648.39</t>
  </si>
  <si>
    <t xml:space="preserve"> Industri (inkl. håndværk), Andet</t>
  </si>
  <si>
    <t>Bebygget</t>
  </si>
  <si>
    <t>Inge/græs</t>
  </si>
  <si>
    <t>Beboelse?</t>
  </si>
  <si>
    <t>811-00020</t>
  </si>
  <si>
    <t>Nedlagt losseplads, Vester Torup</t>
  </si>
  <si>
    <t>Torup Strandvej , 9690 Fjerritslev</t>
  </si>
  <si>
    <t>Ingen perkolat, regionen har afsluttet overvågning af grundvand.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</si>
</sst>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/>
    <xf numFmtId="1" fontId="1" fillId="0" borderId="0" xfId="0" applyNumberFormat="1" applyFont="1"/>
    <xf numFmtId="0" fontId="1" fillId="0" borderId="4" xfId="0" applyFont="1" applyBorder="1"/>
    <xf numFmtId="0" fontId="1" fillId="0" borderId="0" xfId="0" applyFont="1" applyFill="1" applyBorder="1"/>
    <xf numFmtId="0" fontId="1" fillId="0" borderId="5" xfId="0" applyFont="1" applyFill="1" applyBorder="1"/>
    <xf numFmtId="1" fontId="0" fillId="0" borderId="0" xfId="0" applyNumberFormat="1"/>
    <xf numFmtId="0" fontId="0" fillId="2" borderId="4" xfId="0" applyFill="1" applyBorder="1"/>
    <xf numFmtId="0" fontId="0" fillId="0" borderId="0" xfId="0" applyFill="1" applyBorder="1"/>
    <xf numFmtId="0" fontId="0" fillId="3" borderId="4" xfId="0" applyFill="1" applyBorder="1"/>
    <xf numFmtId="0" fontId="0" fillId="4" borderId="4" xfId="0" applyFill="1" applyBorder="1"/>
    <xf numFmtId="0" fontId="0" fillId="2" borderId="0" xfId="0" applyFill="1"/>
    <xf numFmtId="1" fontId="0" fillId="2" borderId="0" xfId="0" applyNumberFormat="1" applyFill="1"/>
    <xf numFmtId="0" fontId="0" fillId="0" borderId="4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T1" workbookViewId="0">
      <selection activeCell="Y24" sqref="Y24"/>
    </sheetView>
  </sheetViews>
  <sheetFormatPr defaultRowHeight="14.4" x14ac:dyDescent="0.3"/>
  <cols>
    <col min="1" max="1" width="10.109375" customWidth="1"/>
    <col min="2" max="2" width="14.88671875" customWidth="1"/>
    <col min="4" max="4" width="11.5546875" customWidth="1"/>
    <col min="27" max="27" width="9.109375" style="16"/>
    <col min="28" max="28" width="11.44140625" customWidth="1"/>
    <col min="29" max="29" width="12.44140625" customWidth="1"/>
    <col min="30" max="30" width="14.44140625" customWidth="1"/>
    <col min="31" max="31" width="15.44140625" customWidth="1"/>
  </cols>
  <sheetData>
    <row r="1" spans="1:31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  <c r="AA1" s="19" t="s">
        <v>1</v>
      </c>
      <c r="AB1" s="17"/>
      <c r="AC1" s="17"/>
      <c r="AD1" s="17"/>
      <c r="AE1" s="18"/>
    </row>
    <row r="2" spans="1:3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1"/>
      <c r="AD2" s="1"/>
      <c r="AE2" s="3"/>
    </row>
    <row r="3" spans="1:31" x14ac:dyDescent="0.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6" t="s">
        <v>28</v>
      </c>
      <c r="AB3" s="7" t="s">
        <v>29</v>
      </c>
      <c r="AC3" s="7" t="s">
        <v>30</v>
      </c>
      <c r="AD3" s="7" t="s">
        <v>31</v>
      </c>
      <c r="AE3" s="8" t="s">
        <v>32</v>
      </c>
    </row>
    <row r="4" spans="1:31" x14ac:dyDescent="0.3">
      <c r="A4" t="s">
        <v>33</v>
      </c>
      <c r="B4" t="s">
        <v>34</v>
      </c>
      <c r="C4" t="s">
        <v>34</v>
      </c>
      <c r="D4" t="s">
        <v>35</v>
      </c>
      <c r="E4" t="s">
        <v>36</v>
      </c>
      <c r="F4" s="9">
        <v>177423</v>
      </c>
      <c r="G4">
        <v>462925</v>
      </c>
      <c r="H4">
        <v>629428000000</v>
      </c>
      <c r="I4" t="s">
        <v>37</v>
      </c>
      <c r="J4" t="s">
        <v>38</v>
      </c>
      <c r="K4" t="s">
        <v>39</v>
      </c>
      <c r="L4" t="s">
        <v>39</v>
      </c>
      <c r="N4" t="s">
        <v>40</v>
      </c>
      <c r="O4" t="s">
        <v>41</v>
      </c>
      <c r="P4" t="s">
        <v>40</v>
      </c>
      <c r="Q4" t="s">
        <v>41</v>
      </c>
      <c r="R4" t="s">
        <v>40</v>
      </c>
      <c r="S4" t="s">
        <v>41</v>
      </c>
      <c r="T4" t="s">
        <v>40</v>
      </c>
      <c r="U4" t="s">
        <v>42</v>
      </c>
      <c r="V4" t="s">
        <v>43</v>
      </c>
      <c r="W4" t="s">
        <v>44</v>
      </c>
      <c r="AA4" s="10" t="s">
        <v>45</v>
      </c>
      <c r="AB4" t="s">
        <v>46</v>
      </c>
      <c r="AD4" t="s">
        <v>45</v>
      </c>
      <c r="AE4" t="s">
        <v>47</v>
      </c>
    </row>
    <row r="5" spans="1:31" x14ac:dyDescent="0.3">
      <c r="A5" t="s">
        <v>48</v>
      </c>
      <c r="B5" t="s">
        <v>49</v>
      </c>
      <c r="C5" t="s">
        <v>49</v>
      </c>
      <c r="D5" t="s">
        <v>50</v>
      </c>
      <c r="E5" t="s">
        <v>51</v>
      </c>
      <c r="F5" s="9">
        <v>65761.3</v>
      </c>
      <c r="G5">
        <v>553522</v>
      </c>
      <c r="H5">
        <v>631733000000</v>
      </c>
      <c r="I5" t="s">
        <v>37</v>
      </c>
      <c r="J5" t="s">
        <v>38</v>
      </c>
      <c r="K5">
        <v>1950</v>
      </c>
      <c r="L5">
        <v>1969</v>
      </c>
      <c r="N5" t="s">
        <v>41</v>
      </c>
      <c r="O5" t="s">
        <v>40</v>
      </c>
      <c r="P5" t="s">
        <v>40</v>
      </c>
      <c r="Q5" t="s">
        <v>41</v>
      </c>
      <c r="R5" t="s">
        <v>40</v>
      </c>
      <c r="S5" t="s">
        <v>40</v>
      </c>
      <c r="T5" t="s">
        <v>40</v>
      </c>
      <c r="U5" t="s">
        <v>52</v>
      </c>
      <c r="V5" t="s">
        <v>53</v>
      </c>
      <c r="W5" t="s">
        <v>44</v>
      </c>
      <c r="Y5" t="s">
        <v>54</v>
      </c>
      <c r="AA5" s="10" t="s">
        <v>45</v>
      </c>
      <c r="AB5" s="11" t="s">
        <v>55</v>
      </c>
      <c r="AC5" s="11" t="s">
        <v>56</v>
      </c>
      <c r="AD5" s="11" t="s">
        <v>45</v>
      </c>
      <c r="AE5" s="11" t="s">
        <v>57</v>
      </c>
    </row>
    <row r="6" spans="1:31" x14ac:dyDescent="0.3">
      <c r="A6" t="s">
        <v>58</v>
      </c>
      <c r="B6" t="s">
        <v>59</v>
      </c>
      <c r="C6" t="s">
        <v>59</v>
      </c>
      <c r="D6" t="s">
        <v>50</v>
      </c>
      <c r="E6" t="s">
        <v>60</v>
      </c>
      <c r="F6" s="9">
        <v>38280.300000000003</v>
      </c>
      <c r="G6">
        <v>557872</v>
      </c>
      <c r="H6">
        <v>632483000000</v>
      </c>
      <c r="I6" t="s">
        <v>37</v>
      </c>
      <c r="J6" t="s">
        <v>38</v>
      </c>
      <c r="K6">
        <v>1963</v>
      </c>
      <c r="L6">
        <v>1974</v>
      </c>
      <c r="N6" t="s">
        <v>40</v>
      </c>
      <c r="O6" t="s">
        <v>40</v>
      </c>
      <c r="P6" t="s">
        <v>40</v>
      </c>
      <c r="Q6" t="s">
        <v>41</v>
      </c>
      <c r="R6" t="s">
        <v>40</v>
      </c>
      <c r="S6" t="s">
        <v>40</v>
      </c>
      <c r="T6" t="s">
        <v>40</v>
      </c>
      <c r="U6" t="s">
        <v>61</v>
      </c>
      <c r="V6" t="s">
        <v>53</v>
      </c>
      <c r="W6" t="s">
        <v>44</v>
      </c>
      <c r="AA6" s="12" t="s">
        <v>62</v>
      </c>
      <c r="AB6" t="s">
        <v>63</v>
      </c>
      <c r="AC6" t="s">
        <v>64</v>
      </c>
      <c r="AD6" t="s">
        <v>45</v>
      </c>
      <c r="AE6" t="s">
        <v>65</v>
      </c>
    </row>
    <row r="7" spans="1:31" x14ac:dyDescent="0.3">
      <c r="A7" t="s">
        <v>66</v>
      </c>
      <c r="B7" t="s">
        <v>67</v>
      </c>
      <c r="C7" t="s">
        <v>67</v>
      </c>
      <c r="D7" t="s">
        <v>50</v>
      </c>
      <c r="E7" t="s">
        <v>68</v>
      </c>
      <c r="F7" s="9">
        <v>37909</v>
      </c>
      <c r="G7">
        <v>554408</v>
      </c>
      <c r="H7">
        <v>631432000000</v>
      </c>
      <c r="I7" t="s">
        <v>37</v>
      </c>
      <c r="J7" t="s">
        <v>38</v>
      </c>
      <c r="K7">
        <v>1955</v>
      </c>
      <c r="L7">
        <v>1973</v>
      </c>
      <c r="N7" t="s">
        <v>40</v>
      </c>
      <c r="O7" t="s">
        <v>41</v>
      </c>
      <c r="P7" t="s">
        <v>40</v>
      </c>
      <c r="Q7" t="s">
        <v>41</v>
      </c>
      <c r="R7" t="s">
        <v>40</v>
      </c>
      <c r="S7" t="s">
        <v>41</v>
      </c>
      <c r="T7" t="s">
        <v>40</v>
      </c>
      <c r="U7" t="s">
        <v>69</v>
      </c>
      <c r="V7" t="s">
        <v>70</v>
      </c>
      <c r="W7" t="s">
        <v>44</v>
      </c>
      <c r="Y7" t="s">
        <v>71</v>
      </c>
      <c r="AA7" s="10" t="s">
        <v>45</v>
      </c>
      <c r="AB7" s="11" t="s">
        <v>72</v>
      </c>
      <c r="AC7" s="11" t="s">
        <v>73</v>
      </c>
      <c r="AD7" s="11" t="s">
        <v>45</v>
      </c>
      <c r="AE7" s="11" t="s">
        <v>74</v>
      </c>
    </row>
    <row r="8" spans="1:31" x14ac:dyDescent="0.3">
      <c r="A8" t="s">
        <v>75</v>
      </c>
      <c r="B8" t="s">
        <v>76</v>
      </c>
      <c r="C8" t="s">
        <v>76</v>
      </c>
      <c r="D8" t="s">
        <v>50</v>
      </c>
      <c r="E8" t="s">
        <v>77</v>
      </c>
      <c r="F8" s="9">
        <v>23735.439999999999</v>
      </c>
      <c r="G8">
        <v>480752</v>
      </c>
      <c r="H8">
        <v>631309000000</v>
      </c>
      <c r="I8" t="s">
        <v>37</v>
      </c>
      <c r="J8" t="s">
        <v>38</v>
      </c>
      <c r="K8" t="s">
        <v>39</v>
      </c>
      <c r="L8">
        <v>1970</v>
      </c>
      <c r="N8" t="s">
        <v>40</v>
      </c>
      <c r="O8" t="s">
        <v>40</v>
      </c>
      <c r="P8" t="s">
        <v>40</v>
      </c>
      <c r="Q8" t="s">
        <v>41</v>
      </c>
      <c r="R8" t="s">
        <v>41</v>
      </c>
      <c r="S8" t="s">
        <v>40</v>
      </c>
      <c r="T8" t="s">
        <v>40</v>
      </c>
      <c r="U8" t="s">
        <v>78</v>
      </c>
      <c r="V8" t="s">
        <v>70</v>
      </c>
      <c r="W8" t="s">
        <v>44</v>
      </c>
      <c r="AA8" s="13" t="s">
        <v>79</v>
      </c>
      <c r="AB8" t="s">
        <v>80</v>
      </c>
      <c r="AC8" t="s">
        <v>81</v>
      </c>
      <c r="AD8" t="s">
        <v>45</v>
      </c>
      <c r="AE8" s="11" t="s">
        <v>82</v>
      </c>
    </row>
    <row r="9" spans="1:31" x14ac:dyDescent="0.3">
      <c r="A9" t="s">
        <v>83</v>
      </c>
      <c r="B9" t="s">
        <v>84</v>
      </c>
      <c r="C9" t="s">
        <v>84</v>
      </c>
      <c r="D9" t="s">
        <v>50</v>
      </c>
      <c r="E9" t="s">
        <v>85</v>
      </c>
      <c r="F9" s="9">
        <v>18522.900000000001</v>
      </c>
      <c r="G9">
        <v>552495</v>
      </c>
      <c r="H9">
        <v>63325000000</v>
      </c>
      <c r="I9" t="s">
        <v>37</v>
      </c>
      <c r="J9" t="s">
        <v>38</v>
      </c>
      <c r="K9">
        <v>1963</v>
      </c>
      <c r="L9">
        <v>1970</v>
      </c>
      <c r="N9" t="s">
        <v>41</v>
      </c>
      <c r="O9" t="s">
        <v>41</v>
      </c>
      <c r="P9" t="s">
        <v>40</v>
      </c>
      <c r="Q9" t="s">
        <v>41</v>
      </c>
      <c r="R9" t="s">
        <v>40</v>
      </c>
      <c r="S9" t="s">
        <v>41</v>
      </c>
      <c r="T9" t="s">
        <v>40</v>
      </c>
      <c r="U9" t="s">
        <v>86</v>
      </c>
      <c r="V9" t="s">
        <v>43</v>
      </c>
      <c r="W9" t="s">
        <v>44</v>
      </c>
      <c r="AA9" s="13" t="s">
        <v>79</v>
      </c>
      <c r="AB9" t="s">
        <v>87</v>
      </c>
      <c r="AC9" t="s">
        <v>88</v>
      </c>
      <c r="AD9" t="s">
        <v>79</v>
      </c>
      <c r="AE9" s="11" t="s">
        <v>89</v>
      </c>
    </row>
    <row r="10" spans="1:31" x14ac:dyDescent="0.3">
      <c r="A10" t="s">
        <v>90</v>
      </c>
      <c r="B10" t="s">
        <v>91</v>
      </c>
      <c r="C10" t="s">
        <v>91</v>
      </c>
      <c r="D10" t="s">
        <v>50</v>
      </c>
      <c r="E10" t="s">
        <v>92</v>
      </c>
      <c r="F10" s="9">
        <v>11330.2</v>
      </c>
      <c r="G10">
        <v>559932</v>
      </c>
      <c r="H10">
        <v>629232000000</v>
      </c>
      <c r="I10" t="s">
        <v>37</v>
      </c>
      <c r="J10" t="s">
        <v>38</v>
      </c>
      <c r="K10">
        <v>1961</v>
      </c>
      <c r="L10">
        <v>1970</v>
      </c>
      <c r="N10" t="s">
        <v>40</v>
      </c>
      <c r="O10" t="s">
        <v>40</v>
      </c>
      <c r="P10" t="s">
        <v>40</v>
      </c>
      <c r="Q10" t="s">
        <v>41</v>
      </c>
      <c r="R10" t="s">
        <v>40</v>
      </c>
      <c r="S10" t="s">
        <v>41</v>
      </c>
      <c r="T10" t="s">
        <v>40</v>
      </c>
      <c r="U10" t="s">
        <v>86</v>
      </c>
      <c r="V10" t="s">
        <v>43</v>
      </c>
      <c r="W10" t="s">
        <v>44</v>
      </c>
      <c r="X10" t="s">
        <v>93</v>
      </c>
      <c r="Y10" t="s">
        <v>94</v>
      </c>
      <c r="AA10" s="10" t="s">
        <v>45</v>
      </c>
      <c r="AB10" s="11" t="s">
        <v>95</v>
      </c>
      <c r="AC10" s="11" t="s">
        <v>96</v>
      </c>
      <c r="AD10" s="11" t="s">
        <v>45</v>
      </c>
      <c r="AE10" s="11" t="s">
        <v>97</v>
      </c>
    </row>
    <row r="11" spans="1:31" x14ac:dyDescent="0.3">
      <c r="A11" t="s">
        <v>98</v>
      </c>
      <c r="B11" t="s">
        <v>99</v>
      </c>
      <c r="C11" t="s">
        <v>99</v>
      </c>
      <c r="D11" t="s">
        <v>50</v>
      </c>
      <c r="E11" t="s">
        <v>100</v>
      </c>
      <c r="F11" s="9">
        <v>11134.2</v>
      </c>
      <c r="G11">
        <v>528646</v>
      </c>
      <c r="H11">
        <v>633261000000</v>
      </c>
      <c r="I11" t="s">
        <v>37</v>
      </c>
      <c r="J11" t="s">
        <v>38</v>
      </c>
      <c r="K11">
        <v>1960</v>
      </c>
      <c r="L11">
        <v>1985</v>
      </c>
      <c r="N11" t="s">
        <v>40</v>
      </c>
      <c r="O11" t="s">
        <v>40</v>
      </c>
      <c r="P11" t="s">
        <v>40</v>
      </c>
      <c r="Q11" t="s">
        <v>41</v>
      </c>
      <c r="R11" t="s">
        <v>40</v>
      </c>
      <c r="S11" t="s">
        <v>40</v>
      </c>
      <c r="T11" t="s">
        <v>40</v>
      </c>
      <c r="U11" t="s">
        <v>101</v>
      </c>
      <c r="V11" t="s">
        <v>102</v>
      </c>
      <c r="W11" t="s">
        <v>44</v>
      </c>
      <c r="AA11" s="10" t="s">
        <v>45</v>
      </c>
      <c r="AB11" t="s">
        <v>103</v>
      </c>
      <c r="AC11" t="s">
        <v>104</v>
      </c>
      <c r="AD11" t="s">
        <v>45</v>
      </c>
      <c r="AE11" t="s">
        <v>82</v>
      </c>
    </row>
    <row r="12" spans="1:31" x14ac:dyDescent="0.3">
      <c r="A12" s="14" t="s">
        <v>105</v>
      </c>
      <c r="B12" s="14" t="s">
        <v>106</v>
      </c>
      <c r="C12" s="14" t="s">
        <v>106</v>
      </c>
      <c r="D12" s="14" t="s">
        <v>50</v>
      </c>
      <c r="E12" s="14" t="s">
        <v>107</v>
      </c>
      <c r="F12" s="15">
        <v>7574.7950000000001</v>
      </c>
      <c r="G12" s="14">
        <v>470790439</v>
      </c>
      <c r="H12" s="14">
        <v>6304708859</v>
      </c>
      <c r="I12" s="14" t="s">
        <v>37</v>
      </c>
      <c r="J12" s="14" t="s">
        <v>38</v>
      </c>
      <c r="K12" s="14">
        <v>1943</v>
      </c>
      <c r="L12" s="14">
        <v>1968</v>
      </c>
      <c r="M12" s="14"/>
      <c r="N12" s="14" t="s">
        <v>40</v>
      </c>
      <c r="O12" s="14" t="s">
        <v>40</v>
      </c>
      <c r="P12" s="14" t="s">
        <v>40</v>
      </c>
      <c r="Q12" s="14" t="s">
        <v>41</v>
      </c>
      <c r="R12" s="14" t="s">
        <v>40</v>
      </c>
      <c r="S12" s="14" t="s">
        <v>40</v>
      </c>
      <c r="T12" s="14" t="s">
        <v>40</v>
      </c>
      <c r="U12" s="14" t="s">
        <v>86</v>
      </c>
      <c r="V12" s="14" t="s">
        <v>43</v>
      </c>
      <c r="W12" s="14" t="s">
        <v>44</v>
      </c>
      <c r="X12" s="14" t="s">
        <v>108</v>
      </c>
      <c r="Y12" s="14"/>
      <c r="Z12" s="14"/>
      <c r="AA12" s="10" t="s">
        <v>45</v>
      </c>
      <c r="AB12" s="11" t="s">
        <v>109</v>
      </c>
      <c r="AC12" s="11" t="s">
        <v>81</v>
      </c>
      <c r="AD12" s="11" t="s">
        <v>45</v>
      </c>
      <c r="AE12" s="11" t="s">
        <v>110</v>
      </c>
    </row>
    <row r="13" spans="1:31" x14ac:dyDescent="0.3">
      <c r="A13" t="s">
        <v>111</v>
      </c>
      <c r="B13" t="s">
        <v>112</v>
      </c>
      <c r="C13" t="s">
        <v>112</v>
      </c>
      <c r="D13" t="s">
        <v>50</v>
      </c>
      <c r="E13" t="s">
        <v>113</v>
      </c>
      <c r="F13" s="9">
        <v>6819.9139999999998</v>
      </c>
      <c r="G13" t="s">
        <v>114</v>
      </c>
      <c r="H13">
        <v>6368374438</v>
      </c>
      <c r="I13" t="s">
        <v>37</v>
      </c>
      <c r="J13" t="s">
        <v>38</v>
      </c>
      <c r="K13">
        <v>1930</v>
      </c>
      <c r="L13">
        <v>1970</v>
      </c>
      <c r="N13" t="s">
        <v>41</v>
      </c>
      <c r="O13" t="s">
        <v>40</v>
      </c>
      <c r="P13" t="s">
        <v>40</v>
      </c>
      <c r="Q13" t="s">
        <v>41</v>
      </c>
      <c r="R13" t="s">
        <v>41</v>
      </c>
      <c r="S13" t="s">
        <v>40</v>
      </c>
      <c r="T13" t="s">
        <v>40</v>
      </c>
      <c r="U13" t="s">
        <v>115</v>
      </c>
      <c r="V13" t="s">
        <v>43</v>
      </c>
      <c r="W13" t="s">
        <v>44</v>
      </c>
      <c r="AA13" s="12" t="s">
        <v>62</v>
      </c>
      <c r="AB13" s="11" t="s">
        <v>116</v>
      </c>
      <c r="AC13" s="11" t="s">
        <v>117</v>
      </c>
      <c r="AD13" s="11" t="s">
        <v>45</v>
      </c>
      <c r="AE13" s="11" t="s">
        <v>118</v>
      </c>
    </row>
    <row r="14" spans="1:31" x14ac:dyDescent="0.3">
      <c r="A14" t="s">
        <v>119</v>
      </c>
      <c r="B14" t="s">
        <v>120</v>
      </c>
      <c r="C14" t="s">
        <v>120</v>
      </c>
      <c r="D14" t="s">
        <v>50</v>
      </c>
      <c r="E14" t="s">
        <v>121</v>
      </c>
      <c r="F14" s="9">
        <v>5547.53</v>
      </c>
      <c r="G14">
        <v>507718</v>
      </c>
      <c r="H14">
        <v>633052000000</v>
      </c>
      <c r="I14" t="s">
        <v>37</v>
      </c>
      <c r="J14" t="s">
        <v>38</v>
      </c>
      <c r="K14">
        <v>1945</v>
      </c>
      <c r="L14">
        <v>1970</v>
      </c>
      <c r="N14" t="s">
        <v>40</v>
      </c>
      <c r="O14" t="s">
        <v>40</v>
      </c>
      <c r="P14" t="s">
        <v>40</v>
      </c>
      <c r="Q14" t="s">
        <v>41</v>
      </c>
      <c r="R14" t="s">
        <v>40</v>
      </c>
      <c r="S14" t="s">
        <v>41</v>
      </c>
      <c r="T14" t="s">
        <v>40</v>
      </c>
      <c r="U14" t="s">
        <v>86</v>
      </c>
      <c r="V14" t="s">
        <v>43</v>
      </c>
      <c r="W14" t="s">
        <v>44</v>
      </c>
      <c r="X14" t="s">
        <v>122</v>
      </c>
      <c r="AA14" s="10" t="s">
        <v>45</v>
      </c>
      <c r="AB14" s="11" t="s">
        <v>55</v>
      </c>
      <c r="AC14" s="11" t="s">
        <v>104</v>
      </c>
      <c r="AD14" s="11" t="s">
        <v>45</v>
      </c>
      <c r="AE14" s="11" t="s">
        <v>82</v>
      </c>
    </row>
    <row r="17" spans="28:29" x14ac:dyDescent="0.3">
      <c r="AB17" t="s">
        <v>45</v>
      </c>
      <c r="AC17">
        <f>COUNTIF(AA4:AA14,"God")</f>
        <v>7</v>
      </c>
    </row>
    <row r="18" spans="28:29" x14ac:dyDescent="0.3">
      <c r="AB18" t="s">
        <v>79</v>
      </c>
      <c r="AC18">
        <f>COUNTIF(AA4:AA14,"Middel")</f>
        <v>2</v>
      </c>
    </row>
    <row r="19" spans="28:29" x14ac:dyDescent="0.3">
      <c r="AB19" t="s">
        <v>62</v>
      </c>
      <c r="AC19">
        <f>COUNTIF(AA4:AA14,"Dårlig")</f>
        <v>2</v>
      </c>
    </row>
  </sheetData>
  <mergeCells count="2">
    <mergeCell ref="A1:Z1"/>
    <mergeCell ref="AA1:A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Region Nordjylland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Thea Bang Schou Jensen</dc:creator>
  <cp:lastModifiedBy>Monica Nielsen</cp:lastModifiedBy>
  <dcterms:created xsi:type="dcterms:W3CDTF">2016-12-20T08:52:31Z</dcterms:created>
  <dcterms:modified xsi:type="dcterms:W3CDTF">2023-08-03T12:35:15Z</dcterms:modified>
</cp:coreProperties>
</file>