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39392\Desktop\"/>
    </mc:Choice>
  </mc:AlternateContent>
  <bookViews>
    <workbookView xWindow="240" yWindow="72" windowWidth="14352" windowHeight="11820"/>
  </bookViews>
  <sheets>
    <sheet name="RH" sheetId="1" r:id="rId1"/>
  </sheets>
  <calcPr calcId="162913"/>
</workbook>
</file>

<file path=xl/calcChain.xml><?xml version="1.0" encoding="utf-8"?>
<calcChain xmlns="http://schemas.openxmlformats.org/spreadsheetml/2006/main">
  <c r="AA69" i="1" l="1"/>
  <c r="AB68" i="1"/>
  <c r="AB67" i="1"/>
  <c r="AB66" i="1"/>
  <c r="AB69" i="1" s="1"/>
</calcChain>
</file>

<file path=xl/sharedStrings.xml><?xml version="1.0" encoding="utf-8"?>
<sst xmlns="http://schemas.openxmlformats.org/spreadsheetml/2006/main" count="1513" uniqueCount="420">
  <si>
    <t>FASE 0A</t>
  </si>
  <si>
    <t>GIS Screening</t>
  </si>
  <si>
    <t>LokalitetsNummer</t>
  </si>
  <si>
    <t>LokalitetsNavn</t>
  </si>
  <si>
    <t>Filter - Lokalitetsnavn</t>
  </si>
  <si>
    <t>LokalitetsStatus</t>
  </si>
  <si>
    <t>HovedAdresse</t>
  </si>
  <si>
    <t>StatusArealm2</t>
  </si>
  <si>
    <t>X-koordinat</t>
  </si>
  <si>
    <t>Y-koordinat</t>
  </si>
  <si>
    <t>Filter - Aktiviteter</t>
  </si>
  <si>
    <t>Filter - Branche</t>
  </si>
  <si>
    <t>fra</t>
  </si>
  <si>
    <t>til</t>
  </si>
  <si>
    <t>Filter - Stof</t>
  </si>
  <si>
    <t>NyVurderetIndvindingsopland</t>
  </si>
  <si>
    <t>NyVurderetOSD</t>
  </si>
  <si>
    <t>NyVurderetNatur2000</t>
  </si>
  <si>
    <t>Undersoegt</t>
  </si>
  <si>
    <t>AutoIndvindingsopland</t>
  </si>
  <si>
    <t>AutoOSD</t>
  </si>
  <si>
    <t>AutoNatur2000</t>
  </si>
  <si>
    <t>Nuværende anvendelser</t>
  </si>
  <si>
    <t>Ejerforholdtype</t>
  </si>
  <si>
    <t>Region</t>
  </si>
  <si>
    <t>Kommentarer fra regionernes KS</t>
  </si>
  <si>
    <t>Information fra dubletter</t>
  </si>
  <si>
    <t>VMR kommentarer</t>
  </si>
  <si>
    <t>Egnethed</t>
  </si>
  <si>
    <t>Kommentar</t>
  </si>
  <si>
    <t>Beplantning</t>
  </si>
  <si>
    <t>Tilgængelighed</t>
  </si>
  <si>
    <t>Øvrig arealanvendelse</t>
  </si>
  <si>
    <t>101-00333</t>
  </si>
  <si>
    <t>Valby Idrætspark</t>
  </si>
  <si>
    <t>NULL</t>
  </si>
  <si>
    <t>V2-kortlagt</t>
  </si>
  <si>
    <t>Hammelstrupvej 48, 2450 København SV</t>
  </si>
  <si>
    <t>Losseplads</t>
  </si>
  <si>
    <t>ikke specificeret</t>
  </si>
  <si>
    <t>NEJ</t>
  </si>
  <si>
    <t>JA</t>
  </si>
  <si>
    <t xml:space="preserve"> Andet</t>
  </si>
  <si>
    <t xml:space="preserve"> Offentlig</t>
  </si>
  <si>
    <t>RH</t>
  </si>
  <si>
    <t>Branche: 90.03.10 Renovation, snerydning mv.</t>
  </si>
  <si>
    <t>Dårlig</t>
  </si>
  <si>
    <t>Boldbaner</t>
  </si>
  <si>
    <t>Græs</t>
  </si>
  <si>
    <t>God</t>
  </si>
  <si>
    <t>219-00050</t>
  </si>
  <si>
    <t>Hillerød Kommunes Losseplads, Holmene</t>
  </si>
  <si>
    <t>Jagtvej 21, 3400 Hillerød</t>
  </si>
  <si>
    <t>90.03.10 Renovation, snerydning mv.</t>
  </si>
  <si>
    <t>Lossepladsperkolat</t>
  </si>
  <si>
    <t xml:space="preserve"> Andre institutioner, Andet, Rekreativt areal og skov, Andre institutioner, Andet, Rekreativt areal og skov, Andre institutioner, Andet, Rekreativt areal og skov, Andre institutioner, Andet, Rekreativt areal og skov, Andre institutioner, Andet, Rekreativt areal og skov, Andre institutioner, Andet, Rekreativt areal og skov, Andre institutioner, Andet, Rekreativt areal og skov, Andre institutioner, Andet, Rekreativt areal og skov, Andre institutioner, Andet, Rekreativt areal og skov, Andre institutioner, Andet, Rekreativt areal og skov</t>
  </si>
  <si>
    <t xml:space="preserve"> Offentlig, Offentlig, Offentlig, Offentlig, Offentlig, Offentlig, Offentlig, Offentlig, Offentlig, Offentlig</t>
  </si>
  <si>
    <t>Middel</t>
  </si>
  <si>
    <t>Adventurepart oven på noget som ser ud som en ellers udmærket losseplads, boldbaner i den nordleige del af arealet</t>
  </si>
  <si>
    <t>Græs og buske</t>
  </si>
  <si>
    <t>Boldbaner/adventurepark</t>
  </si>
  <si>
    <t>185-00001</t>
  </si>
  <si>
    <t>Kastrup Forstrand</t>
  </si>
  <si>
    <t>Amager Strandvej 301, 2770 Kastrup</t>
  </si>
  <si>
    <t xml:space="preserve"> Rekreativt areal og skov, Parkeringsplads, vejanlæg, oplagsplads o.l., Rekreativt areal og skov, Kontor og erhverv (ikke produktion), Havneareal, Rekreativt areal og skov, Kontor og erhverv (ikke produktion), Havneareal, Rekreativt areal og skov, Kontor og erhverv (ikke produktion), Havneareal, Rekreativt areal og skov, Kontor og erhverv (ikke produktion), Havneareal, Rekreativt areal og skov, Kontor og erhverv (ikke produktion), Havneareal, Rekreativt areal og skov, Kontor og erhverv (ikke produktion), Havneareal</t>
  </si>
  <si>
    <t xml:space="preserve"> Offentlig, Offentlig, Offentlig, Offentlig, Offentlig, Offentlig, Offentlig</t>
  </si>
  <si>
    <t>er fundet meget høje værdier af metan</t>
  </si>
  <si>
    <t>Det er ikke sikkert hele arealet er relevant, ingen beplantning, let tilgængelig</t>
  </si>
  <si>
    <t>Græs/ingen</t>
  </si>
  <si>
    <t>Rekreativt/Ubenyttet?</t>
  </si>
  <si>
    <t>189-00001</t>
  </si>
  <si>
    <t>Kirke Værløse Losseplads</t>
  </si>
  <si>
    <t>Christianshøjvej 22A, 3500 Værløse</t>
  </si>
  <si>
    <t>Lossepladsgas</t>
  </si>
  <si>
    <t xml:space="preserve"> Ubebygget, Ubebygget, Alment tilgængeligt område, Ubenyttet, Parkeringsplads, vejanlæg, oplagsplads o.l.</t>
  </si>
  <si>
    <t xml:space="preserve"> Offentlig, Offentlig, Offentlig</t>
  </si>
  <si>
    <t>Goldfbane, græs, let tilgængelig, måske kan noget af arealet benyttes</t>
  </si>
  <si>
    <t>Golfbane?</t>
  </si>
  <si>
    <t>101-00155</t>
  </si>
  <si>
    <t>Kløvermarksvej, Hvf Forlandet, Omr. 13</t>
  </si>
  <si>
    <t xml:space="preserve"> Parkeringsplads, vejanlæg, oplagsplads o.l., Kolonihave, Parkeringsplads, vejanlæg, oplagsplads o.l., Offentlig legeplads, Kolonihave</t>
  </si>
  <si>
    <t xml:space="preserve"> Offentlig, Offentlig</t>
  </si>
  <si>
    <t>Beboelse</t>
  </si>
  <si>
    <t>Haver</t>
  </si>
  <si>
    <t>Haveforening</t>
  </si>
  <si>
    <t>101-00152</t>
  </si>
  <si>
    <t>Lersøparkvej, Hvf Øbro M.M.</t>
  </si>
  <si>
    <t>Bøllemosegårdsvej 106, 2100 København Ø</t>
  </si>
  <si>
    <t xml:space="preserve"> Kolonihave, Kolonihave, Kolonihave, Kolonihave, Kolonihave, Kolonihave, Kolonihave, Kolonihave, Kolonihave</t>
  </si>
  <si>
    <t xml:space="preserve"> Offentlig, Offentlig, Offentlig, Offentlig, Offentlig, Offentlig, Offentlig, Offentlig, Offentlig</t>
  </si>
  <si>
    <t>101-00156</t>
  </si>
  <si>
    <t>Amager Strandvej, Hvf Helgoland Mm  Omr. og Kbh Komm intr Sejl. inst.</t>
  </si>
  <si>
    <t>V1 og V2 kortlagt</t>
  </si>
  <si>
    <t>Amager Strandvej 11, 2300 København S</t>
  </si>
  <si>
    <t>6174890.86</t>
  </si>
  <si>
    <t xml:space="preserve"> Kolonihave, Andre institutioner, Fyld- og losseplads, Offentlig legeplads, Kolonihave</t>
  </si>
  <si>
    <t>Beboelse/vej/sti</t>
  </si>
  <si>
    <t>217-00411</t>
  </si>
  <si>
    <t>Skibstrup Losseplads, Gørlundevej 4B</t>
  </si>
  <si>
    <t>Gørlundevej 4B, 3140 Ålsgårde</t>
  </si>
  <si>
    <t>Aktiviteter vedr. jord og affald</t>
  </si>
  <si>
    <t xml:space="preserve"> Andre institutioner, Kontor og erhverv (ikke produktion), Andre institutioner, Andet, Rekreativt areal og skov, Kontor og erhverv (ikke produktion), Andre institutioner, Andet, Rekreativt areal og skov, Kontor og erhverv (ikke produktion)</t>
  </si>
  <si>
    <t>Delvist befæstet, måske kan en del af arealet bruges</t>
  </si>
  <si>
    <t>Del af genbrugsplads noget af arealet kan måske benyttes</t>
  </si>
  <si>
    <t>Genbrugsstation og muligvis marker</t>
  </si>
  <si>
    <t>101-00476</t>
  </si>
  <si>
    <t>Statens Serum Institut</t>
  </si>
  <si>
    <t>V1-kortlagt</t>
  </si>
  <si>
    <t>Amager Boulevard 80, 2300 København S</t>
  </si>
  <si>
    <t>Fyldplads, deponering</t>
  </si>
  <si>
    <t xml:space="preserve"> Andre institutioner, Industri (produktion), Kontor og erhverv (ikke produktion)</t>
  </si>
  <si>
    <t>Statens serum institut</t>
  </si>
  <si>
    <t xml:space="preserve">Nej </t>
  </si>
  <si>
    <t>208-00325</t>
  </si>
  <si>
    <t>Toelt Losseplads</t>
  </si>
  <si>
    <t>Hørsholmvej 43, 3490 Kvistgård</t>
  </si>
  <si>
    <t xml:space="preserve"> Fyld- og losseplads, Fyld- og losseplads</t>
  </si>
  <si>
    <t>Ligner en genbrugsplads men med klar indilkation af losseplads i baghaven</t>
  </si>
  <si>
    <t>Græs/buske</t>
  </si>
  <si>
    <t>Genbrugsplads</t>
  </si>
  <si>
    <t>205-00287</t>
  </si>
  <si>
    <t>Losseplads ved Bistrupvej, Stadion</t>
  </si>
  <si>
    <t>Bistrupvej 1, 3460 Birkerød</t>
  </si>
  <si>
    <t xml:space="preserve"> Rekreativt areal og skov</t>
  </si>
  <si>
    <t>209-00025</t>
  </si>
  <si>
    <t>Ågade Losseplads</t>
  </si>
  <si>
    <t xml:space="preserve">Ågade, 3600 Frederikssund   </t>
  </si>
  <si>
    <t xml:space="preserve"> Andre institutioner, Rekreativt areal og skov, Andre institutioner, Rekreativt areal og skov, Andre institutioner, Rekreativt areal og skov, Andre institutioner, Rekreativt areal og skov, Andre institutioner, Rekreativt areal og skov, Andre institutioner, Rekreativt areal og skov, Parkeringsplads, vejanlæg, oplagsplads o.l., Andre institutioner, Rekreativt areal og skov, Parkeringsplads, vejanlæg, oplagsplads o.l., Andre institutioner, Rekreativt areal og skov, Andre institutioner, Rekreativt areal og skov, Andre institutioner, Rekreativt areal og skov, Andre institutioner, Rekreativt areal og skov</t>
  </si>
  <si>
    <t>Kan måske bruges men ligger tæt ved bebygget område</t>
  </si>
  <si>
    <t>Ser umiddelbart ok ud</t>
  </si>
  <si>
    <t>God, stisystem</t>
  </si>
  <si>
    <t>Rekreativit område</t>
  </si>
  <si>
    <t>205-00286</t>
  </si>
  <si>
    <t>Losseplads ved Tornevangsvej</t>
  </si>
  <si>
    <t>Tornevangsvej 110, 3460 Birkerød</t>
  </si>
  <si>
    <t>Aktiviteter: Losseplads</t>
  </si>
  <si>
    <t>Bebyggelse</t>
  </si>
  <si>
    <t>Græs/buske/træer</t>
  </si>
  <si>
    <t>165-00001</t>
  </si>
  <si>
    <t>Risby Losseplads</t>
  </si>
  <si>
    <t>Ballerupvej 1, 2620 Albertslund</t>
  </si>
  <si>
    <t xml:space="preserve"> Andre institutioner, Industri (produktion), Rekreativt areal og skov, Landbrug, Villa, parcel- og rækkehuse, Kontor og erhverv (ikke produktion), Børneinstitution (0-6år)</t>
  </si>
  <si>
    <t>Ubenyttet</t>
  </si>
  <si>
    <t>NIT kender denne plads godt, vurdere den er egnet. Den er inkluderet i flere videnskabelige publikationer</t>
  </si>
  <si>
    <t>Tilgæneglig med grussti på to sider, NIT kender er meget fin, langt til naboer</t>
  </si>
  <si>
    <t>Græs buske enkelte træer</t>
  </si>
  <si>
    <t>Rekreativt omr. Skov natur arealer</t>
  </si>
  <si>
    <t>215-00276</t>
  </si>
  <si>
    <t>Mårum Aflæsningsplads</t>
  </si>
  <si>
    <t xml:space="preserve"> Ubenyttet</t>
  </si>
  <si>
    <t>God tilgængeligehd og ingen beplantning men jeg kan ikke blive klog på areal anvendelsen ser ud som om der kunne være nogen aktiviteter for ader er anlagt græsplane</t>
  </si>
  <si>
    <t>Uklart, rekreativt, græsplænemåske boldbaner</t>
  </si>
  <si>
    <t>181-00003</t>
  </si>
  <si>
    <t>Øverødvej Losseplads</t>
  </si>
  <si>
    <t>Højbjerggårdsvej 52, 2840 Holte</t>
  </si>
  <si>
    <t xml:space="preserve"> Landbrug, Landbrug</t>
  </si>
  <si>
    <t>Landbrug, måske kan en del af matriklen bruges</t>
  </si>
  <si>
    <t>Ingen beplantning ok tilgængelighed, tidl. losseplads f</t>
  </si>
  <si>
    <t>God stisystem</t>
  </si>
  <si>
    <t>Muligvis landbrug</t>
  </si>
  <si>
    <t>219-00132</t>
  </si>
  <si>
    <t>Statens Forsøgsgårde. Trollesminde</t>
  </si>
  <si>
    <t>Roskildevej 50, 3400 Hillerød</t>
  </si>
  <si>
    <t xml:space="preserve"> Kontor og erhverv (ikke produktion)</t>
  </si>
  <si>
    <t>Der er bolig på noget af arealet, men den ande del kunne være relevat dog meget tæt på bebyggelse</t>
  </si>
  <si>
    <t>Statens forsøgsgårde/rekreativti omr?</t>
  </si>
  <si>
    <t>205-00306</t>
  </si>
  <si>
    <t>Parkareal ved Pilegårdsparken</t>
  </si>
  <si>
    <t>Ubebygget</t>
  </si>
  <si>
    <t>Rekreativit område, tilgængelighed ok via stier, primært græs</t>
  </si>
  <si>
    <t>Græs, lidt buske/træer</t>
  </si>
  <si>
    <t>169-00017</t>
  </si>
  <si>
    <t>Hvidovre Kommunes Losseplads</t>
  </si>
  <si>
    <t>Højvangsvej 19, 2640 Hedehusene</t>
  </si>
  <si>
    <t>Ubebygget grønt areal</t>
  </si>
  <si>
    <t>Tilgæengelig med grussti og indkøresel på en side/NIT kender</t>
  </si>
  <si>
    <t>Lav/græs</t>
  </si>
  <si>
    <t>God via grussti</t>
  </si>
  <si>
    <t>Rekreativit område/hundetræning</t>
  </si>
  <si>
    <t>237-00070</t>
  </si>
  <si>
    <t>Chromforurening ved "Lyngen"</t>
  </si>
  <si>
    <t xml:space="preserve"> Ubenyttet, Landbrug</t>
  </si>
  <si>
    <t>Ser ok ud måske noget mose problem?</t>
  </si>
  <si>
    <t>Lav/træer/mose</t>
  </si>
  <si>
    <t>Ok, stisystem</t>
  </si>
  <si>
    <t>Mose?</t>
  </si>
  <si>
    <t>173-00010</t>
  </si>
  <si>
    <t>Jægersborg Dyrehave Fyldplads</t>
  </si>
  <si>
    <t>Bregnegårdsvej 2, 2920 Charlottenlund</t>
  </si>
  <si>
    <t>Fyldplads, deponering af jord og bygningsaffald</t>
  </si>
  <si>
    <t xml:space="preserve"> Rekreativt areal og skov, Rekreativt areal og skov, Rekreativt areal og skov, Rekreativt areal og skov, Rekreativt areal og skov, Rekreativt areal og skov, Rekreativt areal og skov, Rekreativt areal og skov, Rekreativt areal og skov, Rekreativt areal og skov, Rekreativt areal og skov</t>
  </si>
  <si>
    <t xml:space="preserve"> Offentlig, Offentlig, Offentlig, Offentlig, Offentlig, Offentlig, Offentlig, Offentlig, Offentlig, Offentlig, Offentlig</t>
  </si>
  <si>
    <t>Aktivitet: Losseplads, Branche: 90.03.10 Renovation, snerydning mv.</t>
  </si>
  <si>
    <t>Tilgængelig beliggende på/ved ermelundstien, nok rekreativt område. Måske større område ved siden af.</t>
  </si>
  <si>
    <t>Græs/Træer</t>
  </si>
  <si>
    <t>Rekreativt område/sti system</t>
  </si>
  <si>
    <t>215-00245</t>
  </si>
  <si>
    <t>Helsinge Forbrænd.anlæg/Losseplads</t>
  </si>
  <si>
    <t>Industrivej 4, 3200 Helsinge</t>
  </si>
  <si>
    <t>En lille del befæstet/genbrugsstation, eller ubenyttet</t>
  </si>
  <si>
    <t>Fra: 1985, til: 1993</t>
  </si>
  <si>
    <t>Noget er befæstet af genburgsstation og der er en stor sø, det er muligt området rund om søen er egnet</t>
  </si>
  <si>
    <t>Genbrugsstation og græs areal</t>
  </si>
  <si>
    <t>101-00153</t>
  </si>
  <si>
    <t>Tagensvej, Hvf Bispebjerg Bakke Mm.</t>
  </si>
  <si>
    <t>Bispebjerg Bakke 10, 2400 København NV</t>
  </si>
  <si>
    <t>90.02 Indsamling og behandling af andet affald</t>
  </si>
  <si>
    <t xml:space="preserve"> Kolonihave, Kolonihave, Andre institutioner, Kolonihave, Børneinstitution (0-6år), Kolonihave, Institution, Offentlig legeplads, Kolonihave, Kolonihave, Kolonihave, Kolonihave</t>
  </si>
  <si>
    <t xml:space="preserve"> Offentlig, Offentlig, Offentlig, Offentlig, Offentlig, Offentlig, Offentlig, Offentlig</t>
  </si>
  <si>
    <t>Ingen beboelse, haver, lille forhøjning på relief</t>
  </si>
  <si>
    <t>233-00004</t>
  </si>
  <si>
    <t>Fyldplads, Slangerup Kommune</t>
  </si>
  <si>
    <t>Lystrupvej 20, 3550 Slangerup</t>
  </si>
  <si>
    <t>En lille del befæstet eller ubenyttet grønt areal</t>
  </si>
  <si>
    <t>Ser fin ud, parkeringsplads? På en lille del af arealet og et lillhus i et hjørne men ellers ok</t>
  </si>
  <si>
    <t>Buske/græs/træer</t>
  </si>
  <si>
    <t>Ukendt/rekreativit</t>
  </si>
  <si>
    <t>165-00004</t>
  </si>
  <si>
    <t>Slaggedeponering Ved Risby</t>
  </si>
  <si>
    <t>Ubenyttet grønt areal</t>
  </si>
  <si>
    <t>Slagge depoter</t>
  </si>
  <si>
    <t>Græs/ingen/lav beplatning beplantning</t>
  </si>
  <si>
    <t xml:space="preserve">Rekreativit omr. </t>
  </si>
  <si>
    <t>181-00009</t>
  </si>
  <si>
    <t>Tidligere Biostabiliseringsstation</t>
  </si>
  <si>
    <t>Gammel Holtevej 18, 2950 Vedbæk</t>
  </si>
  <si>
    <t xml:space="preserve"> Rekreativt areal og skov, Rekreativt areal og skov</t>
  </si>
  <si>
    <t>Arbejdsområde/der pågår gravearbejde</t>
  </si>
  <si>
    <t xml:space="preserve">Der er et hus på ca. 20 pct. Af grunden. Noget af grunde kunne msåke benyttese </t>
  </si>
  <si>
    <t>209-00008</t>
  </si>
  <si>
    <t>I/S AFAV. Komposteringsanlæg</t>
  </si>
  <si>
    <t>Strandvangen 15, 3600 Frederikssund</t>
  </si>
  <si>
    <t xml:space="preserve"> Industri (produktion)</t>
  </si>
  <si>
    <t>Ser rigtig fin ud</t>
  </si>
  <si>
    <t>Græs Buske</t>
  </si>
  <si>
    <t>I forbindelse med genbrugsplads?</t>
  </si>
  <si>
    <t>185-00062</t>
  </si>
  <si>
    <t>Den blå planet</t>
  </si>
  <si>
    <t>Kajakvej 15, 2770 Kastrup</t>
  </si>
  <si>
    <t>Losseplads, ukontrolleret deponering af affald</t>
  </si>
  <si>
    <t xml:space="preserve"> Alment tilgængeligt område</t>
  </si>
  <si>
    <t>Den blå palnet</t>
  </si>
  <si>
    <t>Nej</t>
  </si>
  <si>
    <t>173-00208</t>
  </si>
  <si>
    <t>Olietank og mergelgrav</t>
  </si>
  <si>
    <t>Trongårdsvej 12A, 2800 Kongens Lyngby</t>
  </si>
  <si>
    <t xml:space="preserve"> Boligejendomme, Boligejendomme</t>
  </si>
  <si>
    <t>Græstræer</t>
  </si>
  <si>
    <t>175-30680</t>
  </si>
  <si>
    <t>Losseplads, Kagsmosen</t>
  </si>
  <si>
    <t>Kagsmosen , 2610 Rødovre</t>
  </si>
  <si>
    <t>01 Landbrug, jagt mv.</t>
  </si>
  <si>
    <t>Træer tæt på motorring 3</t>
  </si>
  <si>
    <t>Træer</t>
  </si>
  <si>
    <t>Rekreativt område med sti systemre</t>
  </si>
  <si>
    <t>101-00146</t>
  </si>
  <si>
    <t>Scandiagade, Sporgade, Hvf Sydhavn</t>
  </si>
  <si>
    <t>Hf. Frederikshøj 201, 2450 København SV</t>
  </si>
  <si>
    <t xml:space="preserve"> Kolonihave</t>
  </si>
  <si>
    <t>101-00154</t>
  </si>
  <si>
    <t>Kløvermarksvej, Hvf Kløvermarksvej og Am</t>
  </si>
  <si>
    <t xml:space="preserve"> Andet, Kolonihave, Kolonihave</t>
  </si>
  <si>
    <t>Græs lav beplantning</t>
  </si>
  <si>
    <t>173-00013</t>
  </si>
  <si>
    <t>Firskovvej Fyldplads</t>
  </si>
  <si>
    <t>Firskovvej 1, 2800 Kongens Lyngby</t>
  </si>
  <si>
    <t xml:space="preserve"> Industri (produktion), Boligejendomme, Rekreativt areal og skov, Sommerhus, Landbrug, Villa, parcel- og rækkehuse, Industri (produktion), Boligejendomme, Rekreativt areal og skov, Sommerhus, Villa, parcel- og rækkehuse, Kontor og erhverv (ikke produktion), Industri (produktion), Boligejendomme, Rekreativt areal og skov, Sommerhus, Industri (produktion), Boligejendomme, Rekreativt areal og skov, Sommerhus, Landbrug, Villa, parcel- og rækkehuse, Industri (produktion), Boligejendomme, Rekreativt areal og skov, Sommerhus, Industri (produktion), Boligejendomme, Rekreativt areal og skov, Sommerhus, Kontor og erhverv (ikke produktion)</t>
  </si>
  <si>
    <t>Aktiviteter: Losseplads, Bran</t>
  </si>
  <si>
    <t>Langs vej sti/ Nok primært bygningsaffald, tæt på indistri</t>
  </si>
  <si>
    <t>Rekreativt område langs sti</t>
  </si>
  <si>
    <t>230-20038</t>
  </si>
  <si>
    <t>Trørød Deponeringsplads - tidligere lokalitetsnr. 181-00004</t>
  </si>
  <si>
    <t>Majsletten 50, 2950 Vedbæk</t>
  </si>
  <si>
    <t xml:space="preserve"> Villa, parcel- og rækkehuse</t>
  </si>
  <si>
    <t>Bebygget</t>
  </si>
  <si>
    <t>Træer/græs</t>
  </si>
  <si>
    <t>213-00141</t>
  </si>
  <si>
    <t>Stæremosen, Losseplads</t>
  </si>
  <si>
    <t>Stæremosen 2, 3250 Gilleleje</t>
  </si>
  <si>
    <t xml:space="preserve"> Alment tilgængeligt område, Alment tilgængeligt område, Alment tilgængeligt område, Alment tilgængeligt område, Alment tilgængeligt område</t>
  </si>
  <si>
    <t xml:space="preserve"> Offentlig, Offentlig, Offentlig, Offentlig, Offentlig</t>
  </si>
  <si>
    <t>Ubebygget, arealet deles i to af en vej</t>
  </si>
  <si>
    <t>Aktivitet: Losseplads, Stof: lossepladsgas</t>
  </si>
  <si>
    <t>Ser fin ud</t>
  </si>
  <si>
    <t>Ingen, få buske træer</t>
  </si>
  <si>
    <t>Rekreativt omr.</t>
  </si>
  <si>
    <t>163-00001</t>
  </si>
  <si>
    <t>Losseplads, jernhandel, autoophug, oplag af brændsel mm. - Gammelgård, Gammel Klausdalsbrovej 43</t>
  </si>
  <si>
    <t>Gammel Klausdalsbrovej 436, 2730 Herlev</t>
  </si>
  <si>
    <t xml:space="preserve"> Ubenyttet, Ubenyttet</t>
  </si>
  <si>
    <t>Grøs, Haver</t>
  </si>
  <si>
    <t>167-07006</t>
  </si>
  <si>
    <t>Materialegård, 10.000 liters olietank mm. - Høvedstensvej 19-21</t>
  </si>
  <si>
    <t>Høvedstensvej 19, 2650 Hvidovre</t>
  </si>
  <si>
    <t>90 Kloakvæsen, renovationsvæsen, renholdelse mv.</t>
  </si>
  <si>
    <t xml:space="preserve"> Parkeringsplads, vejanlæg, oplagsplads o.l.</t>
  </si>
  <si>
    <t>Ingen</t>
  </si>
  <si>
    <t>Beboelse/bebyggelse</t>
  </si>
  <si>
    <t>209-00279</t>
  </si>
  <si>
    <t>Bygning af teknisk bygning</t>
  </si>
  <si>
    <t>Baneledet 2, 3600 Frederikssund</t>
  </si>
  <si>
    <t xml:space="preserve"> Industri (produktion), Industri (produktion)</t>
  </si>
  <si>
    <t>Græs/træer</t>
  </si>
  <si>
    <t>213-00172</t>
  </si>
  <si>
    <t>Bøgebjergvej, Losseplads</t>
  </si>
  <si>
    <t>Bøgebjergvej 80, 3230 Græsted</t>
  </si>
  <si>
    <t xml:space="preserve"> Rekreativt areal og skov, Parkeringsplads, vejanlæg, oplagsplads o.l., Villa, parcel- og rækkehuse</t>
  </si>
  <si>
    <t>Aktiviteter vedr. jord og affald, 1960, stof: Lossepladsperkolat</t>
  </si>
  <si>
    <t>Motor crossbane måske?</t>
  </si>
  <si>
    <t>Græs/grus og stier</t>
  </si>
  <si>
    <t>Motorcross bane ved siden af genbrugsstation</t>
  </si>
  <si>
    <t>181-00005</t>
  </si>
  <si>
    <t>Ørholm Værk, Nationalmuseet</t>
  </si>
  <si>
    <t>Ørholm Stationsvej 1, 2800 Kongens Lyngby</t>
  </si>
  <si>
    <t xml:space="preserve"> Industri (produktion), Institution, Parkeringsplads, vejanlæg, oplagsplads o.l., Villa, parcel- og rækkehuse, Kontor og erhverv (ikke produktion), Institution, Parkeringsplads, vejanlæg, oplagsplads o.l., Børneinstitution (0-6år), Industri (produktion), Institution, Parkeringsplads, vejanlæg, oplagsplads o.l., Kontor og erhverv (ikke produktion)</t>
  </si>
  <si>
    <t xml:space="preserve"> Offentlig, Offentlig, Offentlig, Offentlig</t>
  </si>
  <si>
    <t>Ingen/græs</t>
  </si>
  <si>
    <t>163-05038</t>
  </si>
  <si>
    <t>Elverhøjen 64 - 68</t>
  </si>
  <si>
    <t>Elverhøjen 64A, 2730 Herlev</t>
  </si>
  <si>
    <t>229-00206</t>
  </si>
  <si>
    <t>Loddenmose, Slaggedepot/losseplads</t>
  </si>
  <si>
    <t>Hanghøjvej 10, 4050 Skibby</t>
  </si>
  <si>
    <t xml:space="preserve"> Andet, Rekreativt areal og skov</t>
  </si>
  <si>
    <t>mose/sø/ubenyttet område</t>
  </si>
  <si>
    <t>Motrocross bane? Mange stier- oven på noget som ligner en ok losseplads</t>
  </si>
  <si>
    <t>Middel/lidt uklar</t>
  </si>
  <si>
    <t>Rekreativit</t>
  </si>
  <si>
    <t>219-00581</t>
  </si>
  <si>
    <t>Ora/v vognmand Søren Andersen</t>
  </si>
  <si>
    <t>Ødamsvej 36, 3400 Hillerød</t>
  </si>
  <si>
    <t>Ubenyttet område, ligger op ad boldbaner</t>
  </si>
  <si>
    <t>Eng, ser fin ud</t>
  </si>
  <si>
    <t xml:space="preserve">Eng rekrativt omr. </t>
  </si>
  <si>
    <t>159-00070</t>
  </si>
  <si>
    <t>Triumph Grusgrav Krakasvej</t>
  </si>
  <si>
    <t>Krakasvej 1, 2800 Kongens Lyngby</t>
  </si>
  <si>
    <t xml:space="preserve"> Børneinstitution (0-6år)</t>
  </si>
  <si>
    <t>Institution</t>
  </si>
  <si>
    <t>Lav, Græs, ingen</t>
  </si>
  <si>
    <t>205-00289</t>
  </si>
  <si>
    <t xml:space="preserve">Losseplads ved Sjælsøskolen </t>
  </si>
  <si>
    <t>Karpevænget 5, 3460 Birkerød</t>
  </si>
  <si>
    <t xml:space="preserve"> Institution</t>
  </si>
  <si>
    <t>Kunne måske fungere men ligger meget tæt på en skole og måske er det deres arealer</t>
  </si>
  <si>
    <t>Måske en del af skolens arealer</t>
  </si>
  <si>
    <t>221-00027</t>
  </si>
  <si>
    <t>Materielgården. Entreprenørafd.</t>
  </si>
  <si>
    <t>Ullerup Skovvej 10, 3390 Hundested</t>
  </si>
  <si>
    <t>Bebygget/befæstet</t>
  </si>
  <si>
    <t>Genbrugsstation?</t>
  </si>
  <si>
    <t>169-00304</t>
  </si>
  <si>
    <t>Bredebjergvej 0, Taastrup</t>
  </si>
  <si>
    <t xml:space="preserve"> Fyld- og losseplads</t>
  </si>
  <si>
    <t>Ubenyttet areal, ingen aftegning på relief</t>
  </si>
  <si>
    <t>Rekreativti/muligvis mark</t>
  </si>
  <si>
    <t>173-00014</t>
  </si>
  <si>
    <t>Eremitageparkens Fyldplads</t>
  </si>
  <si>
    <t>Eremitageparken 359A, 2800 Kongens Lyngby</t>
  </si>
  <si>
    <t>Rekreativt områder primært bygnings affald, beligende tæt på beboelse</t>
  </si>
  <si>
    <t>Rekreativt område</t>
  </si>
  <si>
    <t>213-00190</t>
  </si>
  <si>
    <t>Gillelejevej losseplads</t>
  </si>
  <si>
    <t>Gillelejevej 44, 3230 Græsted</t>
  </si>
  <si>
    <t>Stof: Lossepladsperkolat</t>
  </si>
  <si>
    <t>Ser relevant ud, græs areal omkranset af træer, der er ingen synlig sti ind men der er ikke langt til vejen</t>
  </si>
  <si>
    <t>Græs få træer</t>
  </si>
  <si>
    <t>Rekreativt omr måske skov</t>
  </si>
  <si>
    <t>183-00004</t>
  </si>
  <si>
    <t>Vejleåstien Losseplads</t>
  </si>
  <si>
    <t>Ubenyttet areal, tilgængelig via sti, græs</t>
  </si>
  <si>
    <t>Ubenyttet/rekreativt/sti</t>
  </si>
  <si>
    <t>237-00073</t>
  </si>
  <si>
    <t>Chromforurenet slam deponi. (237-5)</t>
  </si>
  <si>
    <t>Slamdeponering, chromforurenet</t>
  </si>
  <si>
    <t>Skov/krat</t>
  </si>
  <si>
    <t>Ubenyttet/skov</t>
  </si>
  <si>
    <t>101-04941</t>
  </si>
  <si>
    <t>Vigerslevparken</t>
  </si>
  <si>
    <t>Engdraget 54, 2500 Valby</t>
  </si>
  <si>
    <t>Boldbaner? Beliggende i beboelses område</t>
  </si>
  <si>
    <t>Rekreativ/boldbaner</t>
  </si>
  <si>
    <t>219-00602</t>
  </si>
  <si>
    <t>Frederiksborg Kemiske fabrikker</t>
  </si>
  <si>
    <t>Slotsgade 40, 3400 Hillerød</t>
  </si>
  <si>
    <t>Ummidelbart ok, men meget tæt på bebyggelse</t>
  </si>
  <si>
    <t>Træer/Græs</t>
  </si>
  <si>
    <t>stier</t>
  </si>
  <si>
    <t>Rekreativ</t>
  </si>
  <si>
    <t>221-01102</t>
  </si>
  <si>
    <t>Lossepladsen, Lyngbakken 16</t>
  </si>
  <si>
    <t>Lyngbakken 16, 3390 Hundested</t>
  </si>
  <si>
    <t xml:space="preserve"> Børneinstitution (0-6år), Børneinstitution (0-6år)</t>
  </si>
  <si>
    <t>101-00280</t>
  </si>
  <si>
    <t>Emdrup Vænge 194B</t>
  </si>
  <si>
    <t>Børskovvej 8, 2100 København Ø</t>
  </si>
  <si>
    <t>723057.15</t>
  </si>
  <si>
    <t xml:space="preserve"> Institution, Offentlig legeplads, Børneinstitution (0-6år)</t>
  </si>
  <si>
    <t>Institution/skole?</t>
  </si>
  <si>
    <t>163-05040</t>
  </si>
  <si>
    <t>Gammelgårdsvej 60a og 60b</t>
  </si>
  <si>
    <t>Gammelgårdsvej 60A, 2730 Herlev</t>
  </si>
  <si>
    <t>Skov/græs</t>
  </si>
  <si>
    <t>Rekreativt omr. Enkelt hus</t>
  </si>
  <si>
    <t>205-00309</t>
  </si>
  <si>
    <t>Svaneparken. Losseplads på Ebberødgård</t>
  </si>
  <si>
    <t>Biskop Svanes Vej 57, 3460 Birkerød</t>
  </si>
  <si>
    <t>Bar mark, måske landbrug</t>
  </si>
  <si>
    <t>Aktivitet: Losseplads</t>
  </si>
  <si>
    <t>Lille kortlagt område, potentielt større losseplads,</t>
  </si>
  <si>
    <t>God stisystemer</t>
  </si>
  <si>
    <t xml:space="preserve">Rekreativt omr. </t>
  </si>
  <si>
    <t>208-00251</t>
  </si>
  <si>
    <t>Båstrupvej Losseplads</t>
  </si>
  <si>
    <t>Lystholm 6, 3480 Fredensborg</t>
  </si>
  <si>
    <t>Krat/ubebygget</t>
  </si>
  <si>
    <t>Rekreativti omr./krat</t>
  </si>
  <si>
    <t>219-00744</t>
  </si>
  <si>
    <t>Bøllemosen</t>
  </si>
  <si>
    <t>Rekreativt areal/skov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</si>
</sst>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0"/>
      <color rgb="FF000000"/>
      <name val="Verdana"/>
      <family val="2"/>
    </font>
    <font>
      <sz val="1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s>
  <borders count="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45">
    <xf numFmtId="0" fontId="0" fillId="0" borderId="0" xfId="0"/>
    <xf numFmtId="0" fontId="1" fillId="0" borderId="0" xfId="0" applyFont="1" applyBorder="1" applyAlignment="1">
      <alignment horizontal="center"/>
    </xf>
    <xf numFmtId="0" fontId="1" fillId="0" borderId="4" xfId="0" applyFont="1"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1" fillId="0" borderId="0" xfId="0" applyFont="1"/>
    <xf numFmtId="1" fontId="1" fillId="0" borderId="0" xfId="0" applyNumberFormat="1" applyFont="1"/>
    <xf numFmtId="0" fontId="1" fillId="0" borderId="0" xfId="0" applyFont="1" applyAlignment="1">
      <alignment horizontal="left" vertical="top" wrapText="1"/>
    </xf>
    <xf numFmtId="0" fontId="1" fillId="0" borderId="0" xfId="0" applyFont="1" applyAlignment="1">
      <alignment wrapText="1"/>
    </xf>
    <xf numFmtId="0" fontId="1" fillId="0" borderId="4" xfId="0" applyFont="1" applyBorder="1" applyAlignment="1">
      <alignment wrapText="1"/>
    </xf>
    <xf numFmtId="0" fontId="1" fillId="0" borderId="0" xfId="0" applyFont="1" applyFill="1" applyBorder="1"/>
    <xf numFmtId="0" fontId="1" fillId="0" borderId="4" xfId="0" applyFont="1" applyFill="1" applyBorder="1"/>
    <xf numFmtId="0" fontId="0" fillId="2" borderId="0" xfId="0" applyFill="1"/>
    <xf numFmtId="1" fontId="0" fillId="2" borderId="0" xfId="0" applyNumberFormat="1" applyFill="1"/>
    <xf numFmtId="0" fontId="0" fillId="2" borderId="0" xfId="0" applyFill="1" applyAlignment="1">
      <alignment horizontal="left" vertical="top" wrapText="1"/>
    </xf>
    <xf numFmtId="0" fontId="0" fillId="2" borderId="0" xfId="0" applyFill="1" applyAlignment="1">
      <alignment wrapText="1"/>
    </xf>
    <xf numFmtId="0" fontId="0" fillId="2" borderId="4" xfId="0" applyFill="1" applyBorder="1" applyAlignment="1">
      <alignment wrapText="1"/>
    </xf>
    <xf numFmtId="0" fontId="0" fillId="3" borderId="0" xfId="0" applyFill="1" applyBorder="1" applyAlignment="1">
      <alignment wrapText="1"/>
    </xf>
    <xf numFmtId="0" fontId="0" fillId="0" borderId="0" xfId="0" applyFill="1" applyBorder="1" applyAlignment="1">
      <alignment wrapText="1"/>
    </xf>
    <xf numFmtId="1" fontId="0" fillId="0" borderId="0" xfId="0" applyNumberFormat="1"/>
    <xf numFmtId="0" fontId="0" fillId="0" borderId="0" xfId="0" applyAlignment="1">
      <alignment horizontal="left" vertical="top" wrapText="1"/>
    </xf>
    <xf numFmtId="0" fontId="0" fillId="0" borderId="0" xfId="0" applyAlignment="1">
      <alignment wrapText="1"/>
    </xf>
    <xf numFmtId="0" fontId="0" fillId="0" borderId="4" xfId="0" applyBorder="1" applyAlignment="1">
      <alignment wrapText="1"/>
    </xf>
    <xf numFmtId="0" fontId="0" fillId="4" borderId="0" xfId="0" applyFill="1"/>
    <xf numFmtId="0" fontId="0" fillId="0" borderId="4" xfId="0" applyBorder="1"/>
    <xf numFmtId="0" fontId="0" fillId="5" borderId="0" xfId="0" applyFill="1"/>
    <xf numFmtId="1" fontId="0" fillId="5" borderId="0" xfId="0" applyNumberFormat="1" applyFill="1"/>
    <xf numFmtId="0" fontId="2" fillId="5" borderId="0" xfId="0" applyFont="1" applyFill="1" applyAlignment="1">
      <alignment horizontal="left" vertical="top" wrapText="1"/>
    </xf>
    <xf numFmtId="0" fontId="0" fillId="5" borderId="0" xfId="0" applyFill="1" applyAlignment="1">
      <alignment wrapText="1"/>
    </xf>
    <xf numFmtId="0" fontId="0" fillId="5" borderId="4" xfId="0" applyFill="1" applyBorder="1" applyAlignment="1">
      <alignment wrapText="1"/>
    </xf>
    <xf numFmtId="0" fontId="0" fillId="3" borderId="0" xfId="0" applyFill="1"/>
    <xf numFmtId="0" fontId="0" fillId="0" borderId="0" xfId="0" applyFill="1" applyBorder="1" applyAlignment="1"/>
    <xf numFmtId="0" fontId="0" fillId="5" borderId="0" xfId="0" applyFill="1" applyAlignment="1">
      <alignment horizontal="left" vertical="top" wrapText="1"/>
    </xf>
    <xf numFmtId="0" fontId="0" fillId="5" borderId="0" xfId="0" applyFill="1" applyBorder="1" applyAlignment="1">
      <alignment wrapText="1"/>
    </xf>
    <xf numFmtId="0" fontId="3" fillId="0" borderId="0" xfId="0" applyFont="1" applyFill="1" applyBorder="1" applyAlignment="1">
      <alignment wrapText="1"/>
    </xf>
    <xf numFmtId="0" fontId="0" fillId="0" borderId="4" xfId="0" applyBorder="1" applyAlignment="1">
      <alignment horizontal="left" vertical="top"/>
    </xf>
    <xf numFmtId="0" fontId="0" fillId="4" borderId="0" xfId="0" applyFill="1" applyBorder="1" applyAlignment="1">
      <alignment wrapText="1"/>
    </xf>
    <xf numFmtId="0" fontId="0" fillId="5" borderId="0" xfId="0" applyFill="1" applyAlignment="1">
      <alignment horizontal="left" vertical="top"/>
    </xf>
    <xf numFmtId="0" fontId="0" fillId="0" borderId="0" xfId="0" applyFill="1"/>
    <xf numFmtId="0" fontId="0" fillId="0" borderId="0" xfId="0" applyFill="1" applyBorder="1"/>
    <xf numFmtId="0" fontId="1" fillId="0" borderId="1" xfId="0" applyFont="1" applyBorder="1" applyAlignment="1">
      <alignment horizontal="center"/>
    </xf>
    <xf numFmtId="0" fontId="1" fillId="0" borderId="2" xfId="0" applyFont="1"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tabSelected="1" topLeftCell="H1" workbookViewId="0">
      <pane ySplit="3" topLeftCell="A25" activePane="bottomLeft" state="frozen"/>
      <selection activeCell="D1" sqref="D1"/>
      <selection pane="bottomLeft" activeCell="AC66" sqref="AC66"/>
    </sheetView>
  </sheetViews>
  <sheetFormatPr defaultRowHeight="14.4" x14ac:dyDescent="0.3"/>
  <cols>
    <col min="1" max="1" width="17.44140625" customWidth="1"/>
    <col min="24" max="24" width="9.109375" style="20"/>
    <col min="25" max="25" width="9.109375" style="21"/>
    <col min="26" max="26" width="9.109375" style="22"/>
    <col min="27" max="28" width="18.109375" customWidth="1"/>
    <col min="29" max="30" width="16.88671875" customWidth="1"/>
    <col min="31" max="31" width="21.109375" style="24" bestFit="1" customWidth="1"/>
  </cols>
  <sheetData>
    <row r="1" spans="1:31" x14ac:dyDescent="0.3">
      <c r="A1" s="40" t="s">
        <v>0</v>
      </c>
      <c r="B1" s="40"/>
      <c r="C1" s="40"/>
      <c r="D1" s="40"/>
      <c r="E1" s="40"/>
      <c r="F1" s="40"/>
      <c r="G1" s="40"/>
      <c r="H1" s="40"/>
      <c r="I1" s="40"/>
      <c r="J1" s="40"/>
      <c r="K1" s="40"/>
      <c r="L1" s="40"/>
      <c r="M1" s="40"/>
      <c r="N1" s="40"/>
      <c r="O1" s="40"/>
      <c r="P1" s="40"/>
      <c r="Q1" s="40"/>
      <c r="R1" s="40"/>
      <c r="S1" s="40"/>
      <c r="T1" s="40"/>
      <c r="U1" s="40"/>
      <c r="V1" s="40"/>
      <c r="W1" s="40"/>
      <c r="X1" s="40"/>
      <c r="Y1" s="40"/>
      <c r="Z1" s="41"/>
      <c r="AA1" s="42" t="s">
        <v>1</v>
      </c>
      <c r="AB1" s="43"/>
      <c r="AC1" s="43"/>
      <c r="AD1" s="43"/>
      <c r="AE1" s="44"/>
    </row>
    <row r="2" spans="1:31" x14ac:dyDescent="0.3">
      <c r="A2" s="1"/>
      <c r="B2" s="1"/>
      <c r="C2" s="1"/>
      <c r="D2" s="1"/>
      <c r="E2" s="1"/>
      <c r="F2" s="1"/>
      <c r="G2" s="1"/>
      <c r="H2" s="1"/>
      <c r="I2" s="1"/>
      <c r="J2" s="1"/>
      <c r="K2" s="1"/>
      <c r="L2" s="1"/>
      <c r="M2" s="1"/>
      <c r="N2" s="1"/>
      <c r="O2" s="1"/>
      <c r="P2" s="1"/>
      <c r="Q2" s="1"/>
      <c r="R2" s="1"/>
      <c r="S2" s="1"/>
      <c r="T2" s="1"/>
      <c r="U2" s="1"/>
      <c r="V2" s="1"/>
      <c r="W2" s="1"/>
      <c r="X2" s="1"/>
      <c r="Y2" s="1"/>
      <c r="Z2" s="2"/>
      <c r="AA2" s="3"/>
      <c r="AB2" s="3"/>
      <c r="AC2" s="3"/>
      <c r="AD2" s="3"/>
      <c r="AE2" s="4"/>
    </row>
    <row r="3" spans="1:31" ht="13.5" customHeight="1" x14ac:dyDescent="0.3">
      <c r="A3" s="5" t="s">
        <v>2</v>
      </c>
      <c r="B3" s="5" t="s">
        <v>3</v>
      </c>
      <c r="C3" s="5" t="s">
        <v>4</v>
      </c>
      <c r="D3" s="5" t="s">
        <v>5</v>
      </c>
      <c r="E3" s="5" t="s">
        <v>6</v>
      </c>
      <c r="F3" s="6"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7" t="s">
        <v>25</v>
      </c>
      <c r="Y3" s="8" t="s">
        <v>26</v>
      </c>
      <c r="Z3" s="9" t="s">
        <v>27</v>
      </c>
      <c r="AA3" s="10" t="s">
        <v>28</v>
      </c>
      <c r="AB3" s="10" t="s">
        <v>29</v>
      </c>
      <c r="AC3" s="10" t="s">
        <v>30</v>
      </c>
      <c r="AD3" s="10" t="s">
        <v>31</v>
      </c>
      <c r="AE3" s="11" t="s">
        <v>32</v>
      </c>
    </row>
    <row r="4" spans="1:31" ht="14.25" customHeight="1" x14ac:dyDescent="0.3">
      <c r="A4" s="12" t="s">
        <v>33</v>
      </c>
      <c r="B4" s="12" t="s">
        <v>34</v>
      </c>
      <c r="C4" s="12" t="s">
        <v>35</v>
      </c>
      <c r="D4" s="12" t="s">
        <v>36</v>
      </c>
      <c r="E4" s="12" t="s">
        <v>37</v>
      </c>
      <c r="F4" s="13">
        <v>463424.04100000003</v>
      </c>
      <c r="G4" s="12">
        <v>721135</v>
      </c>
      <c r="H4" s="12">
        <v>6172357</v>
      </c>
      <c r="I4" s="12" t="s">
        <v>38</v>
      </c>
      <c r="J4" s="12" t="s">
        <v>39</v>
      </c>
      <c r="K4" s="12" t="s">
        <v>35</v>
      </c>
      <c r="L4" s="12" t="s">
        <v>35</v>
      </c>
      <c r="M4" s="12" t="s">
        <v>35</v>
      </c>
      <c r="N4" s="12" t="s">
        <v>40</v>
      </c>
      <c r="O4" s="12" t="s">
        <v>40</v>
      </c>
      <c r="P4" s="12" t="s">
        <v>40</v>
      </c>
      <c r="Q4" s="12" t="s">
        <v>41</v>
      </c>
      <c r="R4" s="12" t="s">
        <v>40</v>
      </c>
      <c r="S4" s="12" t="s">
        <v>40</v>
      </c>
      <c r="T4" s="12" t="s">
        <v>40</v>
      </c>
      <c r="U4" s="12" t="s">
        <v>42</v>
      </c>
      <c r="V4" s="12" t="s">
        <v>43</v>
      </c>
      <c r="W4" s="12" t="s">
        <v>44</v>
      </c>
      <c r="X4" s="14"/>
      <c r="Y4" s="15" t="s">
        <v>45</v>
      </c>
      <c r="Z4" s="16"/>
      <c r="AA4" s="17" t="s">
        <v>46</v>
      </c>
      <c r="AB4" s="18" t="s">
        <v>47</v>
      </c>
      <c r="AC4" s="18" t="s">
        <v>48</v>
      </c>
      <c r="AD4" s="18" t="s">
        <v>49</v>
      </c>
      <c r="AE4" s="18" t="s">
        <v>47</v>
      </c>
    </row>
    <row r="5" spans="1:31" x14ac:dyDescent="0.3">
      <c r="A5" t="s">
        <v>50</v>
      </c>
      <c r="B5" t="s">
        <v>51</v>
      </c>
      <c r="C5" t="s">
        <v>51</v>
      </c>
      <c r="D5" t="s">
        <v>36</v>
      </c>
      <c r="E5" t="s">
        <v>52</v>
      </c>
      <c r="F5" s="19">
        <v>291411.22200000001</v>
      </c>
      <c r="G5">
        <v>706835</v>
      </c>
      <c r="H5">
        <v>6201809</v>
      </c>
      <c r="I5" t="s">
        <v>38</v>
      </c>
      <c r="J5" t="s">
        <v>53</v>
      </c>
      <c r="K5" t="s">
        <v>35</v>
      </c>
      <c r="L5" t="s">
        <v>35</v>
      </c>
      <c r="M5" t="s">
        <v>54</v>
      </c>
      <c r="N5" t="s">
        <v>40</v>
      </c>
      <c r="O5" t="s">
        <v>40</v>
      </c>
      <c r="P5" t="s">
        <v>40</v>
      </c>
      <c r="Q5" t="s">
        <v>41</v>
      </c>
      <c r="R5" t="s">
        <v>41</v>
      </c>
      <c r="S5" t="s">
        <v>41</v>
      </c>
      <c r="T5" t="s">
        <v>40</v>
      </c>
      <c r="U5" t="s">
        <v>55</v>
      </c>
      <c r="V5" t="s">
        <v>56</v>
      </c>
      <c r="W5" t="s">
        <v>44</v>
      </c>
      <c r="AA5" s="23" t="s">
        <v>57</v>
      </c>
      <c r="AB5" t="s">
        <v>58</v>
      </c>
      <c r="AC5" t="s">
        <v>59</v>
      </c>
      <c r="AD5" t="s">
        <v>49</v>
      </c>
      <c r="AE5" s="24" t="s">
        <v>60</v>
      </c>
    </row>
    <row r="6" spans="1:31" ht="15" customHeight="1" x14ac:dyDescent="0.3">
      <c r="A6" s="25" t="s">
        <v>61</v>
      </c>
      <c r="B6" s="25" t="s">
        <v>62</v>
      </c>
      <c r="C6" s="25" t="s">
        <v>35</v>
      </c>
      <c r="D6" s="25" t="s">
        <v>36</v>
      </c>
      <c r="E6" s="25" t="s">
        <v>63</v>
      </c>
      <c r="F6" s="26">
        <v>279905.34700000001</v>
      </c>
      <c r="G6" s="25">
        <v>729649477</v>
      </c>
      <c r="H6" s="25">
        <v>6172202966</v>
      </c>
      <c r="I6" s="25" t="s">
        <v>38</v>
      </c>
      <c r="J6" s="25" t="s">
        <v>53</v>
      </c>
      <c r="K6" s="25">
        <v>1917</v>
      </c>
      <c r="L6" s="25">
        <v>1972</v>
      </c>
      <c r="M6" s="25" t="s">
        <v>35</v>
      </c>
      <c r="N6" s="25" t="s">
        <v>40</v>
      </c>
      <c r="O6" s="25" t="s">
        <v>40</v>
      </c>
      <c r="P6" s="25" t="s">
        <v>40</v>
      </c>
      <c r="Q6" s="25" t="s">
        <v>41</v>
      </c>
      <c r="R6" s="25" t="s">
        <v>41</v>
      </c>
      <c r="S6" s="25" t="s">
        <v>40</v>
      </c>
      <c r="T6" s="25" t="s">
        <v>40</v>
      </c>
      <c r="U6" s="25" t="s">
        <v>64</v>
      </c>
      <c r="V6" s="25" t="s">
        <v>65</v>
      </c>
      <c r="W6" s="25" t="s">
        <v>44</v>
      </c>
      <c r="X6" s="27" t="s">
        <v>66</v>
      </c>
      <c r="Y6" s="28"/>
      <c r="Z6" s="29"/>
      <c r="AA6" s="25" t="s">
        <v>49</v>
      </c>
      <c r="AB6" t="s">
        <v>67</v>
      </c>
      <c r="AC6" t="s">
        <v>68</v>
      </c>
      <c r="AD6" t="s">
        <v>49</v>
      </c>
      <c r="AE6" s="24" t="s">
        <v>69</v>
      </c>
    </row>
    <row r="7" spans="1:31" x14ac:dyDescent="0.3">
      <c r="A7" t="s">
        <v>70</v>
      </c>
      <c r="B7" t="s">
        <v>71</v>
      </c>
      <c r="C7" t="s">
        <v>71</v>
      </c>
      <c r="D7" t="s">
        <v>36</v>
      </c>
      <c r="E7" t="s">
        <v>72</v>
      </c>
      <c r="F7" s="19">
        <v>243866</v>
      </c>
      <c r="G7">
        <v>708608</v>
      </c>
      <c r="H7">
        <v>6187440</v>
      </c>
      <c r="I7" t="s">
        <v>38</v>
      </c>
      <c r="J7" t="s">
        <v>53</v>
      </c>
      <c r="K7" t="s">
        <v>35</v>
      </c>
      <c r="L7" t="s">
        <v>35</v>
      </c>
      <c r="M7" t="s">
        <v>73</v>
      </c>
      <c r="N7" t="s">
        <v>40</v>
      </c>
      <c r="O7" t="s">
        <v>41</v>
      </c>
      <c r="P7" t="s">
        <v>40</v>
      </c>
      <c r="Q7" t="s">
        <v>41</v>
      </c>
      <c r="R7" t="s">
        <v>41</v>
      </c>
      <c r="S7" t="s">
        <v>41</v>
      </c>
      <c r="T7" t="s">
        <v>40</v>
      </c>
      <c r="U7" t="s">
        <v>74</v>
      </c>
      <c r="V7" t="s">
        <v>75</v>
      </c>
      <c r="W7" t="s">
        <v>44</v>
      </c>
      <c r="AA7" s="23" t="s">
        <v>57</v>
      </c>
      <c r="AB7" t="s">
        <v>76</v>
      </c>
      <c r="AC7" t="s">
        <v>48</v>
      </c>
      <c r="AD7" t="s">
        <v>49</v>
      </c>
      <c r="AE7" s="24" t="s">
        <v>77</v>
      </c>
    </row>
    <row r="8" spans="1:31" x14ac:dyDescent="0.3">
      <c r="A8" t="s">
        <v>78</v>
      </c>
      <c r="B8" t="s">
        <v>79</v>
      </c>
      <c r="C8" t="s">
        <v>35</v>
      </c>
      <c r="D8" t="s">
        <v>36</v>
      </c>
      <c r="E8" t="s">
        <v>35</v>
      </c>
      <c r="F8" s="19">
        <v>200763</v>
      </c>
      <c r="G8">
        <v>726895</v>
      </c>
      <c r="H8">
        <v>6175858</v>
      </c>
      <c r="I8" t="s">
        <v>38</v>
      </c>
      <c r="J8" t="s">
        <v>39</v>
      </c>
      <c r="K8" t="s">
        <v>35</v>
      </c>
      <c r="L8" t="s">
        <v>35</v>
      </c>
      <c r="M8" t="s">
        <v>35</v>
      </c>
      <c r="N8" t="s">
        <v>40</v>
      </c>
      <c r="O8" t="s">
        <v>40</v>
      </c>
      <c r="P8" t="s">
        <v>40</v>
      </c>
      <c r="Q8" t="s">
        <v>41</v>
      </c>
      <c r="R8" t="s">
        <v>40</v>
      </c>
      <c r="S8" t="s">
        <v>40</v>
      </c>
      <c r="T8" t="s">
        <v>40</v>
      </c>
      <c r="U8" t="s">
        <v>80</v>
      </c>
      <c r="V8" t="s">
        <v>81</v>
      </c>
      <c r="W8" t="s">
        <v>44</v>
      </c>
      <c r="AA8" s="30" t="s">
        <v>46</v>
      </c>
      <c r="AB8" t="s">
        <v>82</v>
      </c>
      <c r="AC8" t="s">
        <v>83</v>
      </c>
      <c r="AD8" t="s">
        <v>49</v>
      </c>
      <c r="AE8" s="24" t="s">
        <v>84</v>
      </c>
    </row>
    <row r="9" spans="1:31" ht="14.25" customHeight="1" x14ac:dyDescent="0.3">
      <c r="A9" t="s">
        <v>85</v>
      </c>
      <c r="B9" t="s">
        <v>86</v>
      </c>
      <c r="C9" t="s">
        <v>35</v>
      </c>
      <c r="D9" t="s">
        <v>36</v>
      </c>
      <c r="E9" t="s">
        <v>87</v>
      </c>
      <c r="F9" s="19">
        <v>175792.255</v>
      </c>
      <c r="G9">
        <v>723095</v>
      </c>
      <c r="H9">
        <v>6179939</v>
      </c>
      <c r="I9" t="s">
        <v>38</v>
      </c>
      <c r="J9" t="s">
        <v>39</v>
      </c>
      <c r="K9" t="s">
        <v>35</v>
      </c>
      <c r="L9" t="s">
        <v>35</v>
      </c>
      <c r="M9" t="s">
        <v>35</v>
      </c>
      <c r="N9" t="s">
        <v>41</v>
      </c>
      <c r="O9" t="s">
        <v>40</v>
      </c>
      <c r="P9" t="s">
        <v>40</v>
      </c>
      <c r="Q9" t="s">
        <v>41</v>
      </c>
      <c r="R9" t="s">
        <v>41</v>
      </c>
      <c r="S9" t="s">
        <v>40</v>
      </c>
      <c r="T9" t="s">
        <v>40</v>
      </c>
      <c r="U9" t="s">
        <v>88</v>
      </c>
      <c r="V9" t="s">
        <v>89</v>
      </c>
      <c r="W9" t="s">
        <v>44</v>
      </c>
      <c r="Y9" s="21" t="s">
        <v>45</v>
      </c>
      <c r="AA9" s="30" t="s">
        <v>46</v>
      </c>
      <c r="AB9" s="18" t="s">
        <v>82</v>
      </c>
      <c r="AC9" t="s">
        <v>83</v>
      </c>
      <c r="AD9" s="18" t="s">
        <v>49</v>
      </c>
      <c r="AE9" s="24" t="s">
        <v>84</v>
      </c>
    </row>
    <row r="10" spans="1:31" x14ac:dyDescent="0.3">
      <c r="A10" t="s">
        <v>90</v>
      </c>
      <c r="B10" t="s">
        <v>91</v>
      </c>
      <c r="C10" t="s">
        <v>35</v>
      </c>
      <c r="D10" t="s">
        <v>92</v>
      </c>
      <c r="E10" t="s">
        <v>93</v>
      </c>
      <c r="F10" s="19">
        <v>163735.75599999999</v>
      </c>
      <c r="G10">
        <v>728308641</v>
      </c>
      <c r="H10" t="s">
        <v>94</v>
      </c>
      <c r="I10" t="s">
        <v>38</v>
      </c>
      <c r="J10" t="s">
        <v>39</v>
      </c>
      <c r="K10" t="s">
        <v>35</v>
      </c>
      <c r="L10" t="s">
        <v>35</v>
      </c>
      <c r="M10" t="s">
        <v>35</v>
      </c>
      <c r="N10" t="s">
        <v>40</v>
      </c>
      <c r="O10" t="s">
        <v>40</v>
      </c>
      <c r="P10" t="s">
        <v>40</v>
      </c>
      <c r="Q10" t="s">
        <v>41</v>
      </c>
      <c r="R10" t="s">
        <v>40</v>
      </c>
      <c r="S10" t="s">
        <v>40</v>
      </c>
      <c r="T10" t="s">
        <v>40</v>
      </c>
      <c r="U10" t="s">
        <v>95</v>
      </c>
      <c r="V10" t="s">
        <v>81</v>
      </c>
      <c r="W10" t="s">
        <v>44</v>
      </c>
      <c r="AA10" s="30" t="s">
        <v>46</v>
      </c>
      <c r="AB10" s="31" t="s">
        <v>96</v>
      </c>
      <c r="AC10" t="s">
        <v>83</v>
      </c>
      <c r="AD10" t="s">
        <v>49</v>
      </c>
      <c r="AE10" s="24" t="s">
        <v>84</v>
      </c>
    </row>
    <row r="11" spans="1:31" ht="15.75" customHeight="1" x14ac:dyDescent="0.3">
      <c r="A11" s="25" t="s">
        <v>97</v>
      </c>
      <c r="B11" s="25" t="s">
        <v>98</v>
      </c>
      <c r="C11" s="25" t="s">
        <v>98</v>
      </c>
      <c r="D11" s="25" t="s">
        <v>36</v>
      </c>
      <c r="E11" s="25" t="s">
        <v>99</v>
      </c>
      <c r="F11" s="26">
        <v>161059.27600000001</v>
      </c>
      <c r="G11" s="25">
        <v>718969005</v>
      </c>
      <c r="H11" s="25">
        <v>6219299175</v>
      </c>
      <c r="I11" s="25" t="s">
        <v>100</v>
      </c>
      <c r="J11" s="25" t="s">
        <v>53</v>
      </c>
      <c r="K11" s="25">
        <v>1967</v>
      </c>
      <c r="L11" s="25" t="s">
        <v>35</v>
      </c>
      <c r="M11" s="25" t="s">
        <v>54</v>
      </c>
      <c r="N11" s="25" t="s">
        <v>40</v>
      </c>
      <c r="O11" s="25" t="s">
        <v>40</v>
      </c>
      <c r="P11" s="25" t="s">
        <v>40</v>
      </c>
      <c r="Q11" s="25" t="s">
        <v>41</v>
      </c>
      <c r="R11" s="25" t="s">
        <v>41</v>
      </c>
      <c r="S11" s="25" t="s">
        <v>41</v>
      </c>
      <c r="T11" s="25" t="s">
        <v>40</v>
      </c>
      <c r="U11" s="25" t="s">
        <v>101</v>
      </c>
      <c r="V11" s="25" t="s">
        <v>75</v>
      </c>
      <c r="W11" s="25" t="s">
        <v>44</v>
      </c>
      <c r="X11" s="32" t="s">
        <v>102</v>
      </c>
      <c r="Y11" s="28"/>
      <c r="Z11" s="29"/>
      <c r="AA11" s="23" t="s">
        <v>57</v>
      </c>
      <c r="AB11" s="31" t="s">
        <v>103</v>
      </c>
      <c r="AC11" t="s">
        <v>48</v>
      </c>
      <c r="AD11" t="s">
        <v>49</v>
      </c>
      <c r="AE11" s="24" t="s">
        <v>104</v>
      </c>
    </row>
    <row r="12" spans="1:31" x14ac:dyDescent="0.3">
      <c r="A12" t="s">
        <v>105</v>
      </c>
      <c r="B12" t="s">
        <v>106</v>
      </c>
      <c r="C12" t="s">
        <v>35</v>
      </c>
      <c r="D12" t="s">
        <v>107</v>
      </c>
      <c r="E12" t="s">
        <v>108</v>
      </c>
      <c r="F12" s="19">
        <v>109654</v>
      </c>
      <c r="G12">
        <v>725822</v>
      </c>
      <c r="H12">
        <v>6174744</v>
      </c>
      <c r="I12" t="s">
        <v>109</v>
      </c>
      <c r="J12" t="s">
        <v>53</v>
      </c>
      <c r="K12" t="s">
        <v>35</v>
      </c>
      <c r="L12" t="s">
        <v>35</v>
      </c>
      <c r="M12" t="s">
        <v>35</v>
      </c>
      <c r="N12" t="s">
        <v>40</v>
      </c>
      <c r="O12" t="s">
        <v>40</v>
      </c>
      <c r="P12" t="s">
        <v>40</v>
      </c>
      <c r="Q12" t="s">
        <v>41</v>
      </c>
      <c r="R12" t="s">
        <v>40</v>
      </c>
      <c r="S12" t="s">
        <v>40</v>
      </c>
      <c r="T12" t="s">
        <v>40</v>
      </c>
      <c r="U12" t="s">
        <v>110</v>
      </c>
      <c r="V12" t="s">
        <v>43</v>
      </c>
      <c r="W12" t="s">
        <v>44</v>
      </c>
      <c r="AA12" s="30" t="s">
        <v>46</v>
      </c>
      <c r="AB12" t="s">
        <v>111</v>
      </c>
      <c r="AC12" t="s">
        <v>112</v>
      </c>
      <c r="AD12" t="s">
        <v>49</v>
      </c>
      <c r="AE12" t="s">
        <v>111</v>
      </c>
    </row>
    <row r="13" spans="1:31" ht="15.75" customHeight="1" x14ac:dyDescent="0.3">
      <c r="A13" s="25" t="s">
        <v>113</v>
      </c>
      <c r="B13" s="25" t="s">
        <v>114</v>
      </c>
      <c r="C13" s="25" t="s">
        <v>114</v>
      </c>
      <c r="D13" s="25" t="s">
        <v>36</v>
      </c>
      <c r="E13" s="25" t="s">
        <v>115</v>
      </c>
      <c r="F13" s="26">
        <v>103217</v>
      </c>
      <c r="G13" s="25">
        <v>717709</v>
      </c>
      <c r="H13" s="25">
        <v>6209807</v>
      </c>
      <c r="I13" s="25" t="s">
        <v>100</v>
      </c>
      <c r="J13" s="25" t="s">
        <v>53</v>
      </c>
      <c r="K13" s="25">
        <v>1981</v>
      </c>
      <c r="L13" s="25" t="s">
        <v>35</v>
      </c>
      <c r="M13" s="25" t="s">
        <v>54</v>
      </c>
      <c r="N13" s="25" t="s">
        <v>40</v>
      </c>
      <c r="O13" s="25" t="s">
        <v>40</v>
      </c>
      <c r="P13" s="25" t="s">
        <v>40</v>
      </c>
      <c r="Q13" s="25" t="s">
        <v>41</v>
      </c>
      <c r="R13" s="25" t="s">
        <v>40</v>
      </c>
      <c r="S13" s="25" t="s">
        <v>41</v>
      </c>
      <c r="T13" s="25" t="s">
        <v>40</v>
      </c>
      <c r="U13" s="25" t="s">
        <v>116</v>
      </c>
      <c r="V13" s="25" t="s">
        <v>81</v>
      </c>
      <c r="W13" s="25" t="s">
        <v>44</v>
      </c>
      <c r="X13" s="32" t="s">
        <v>38</v>
      </c>
      <c r="Y13" s="28"/>
      <c r="Z13" s="29"/>
      <c r="AA13" s="25" t="s">
        <v>49</v>
      </c>
      <c r="AB13" s="18" t="s">
        <v>117</v>
      </c>
      <c r="AC13" s="18" t="s">
        <v>118</v>
      </c>
      <c r="AD13" s="18" t="s">
        <v>49</v>
      </c>
      <c r="AE13" s="24" t="s">
        <v>119</v>
      </c>
    </row>
    <row r="14" spans="1:31" x14ac:dyDescent="0.3">
      <c r="A14" t="s">
        <v>120</v>
      </c>
      <c r="B14" t="s">
        <v>121</v>
      </c>
      <c r="C14" t="s">
        <v>121</v>
      </c>
      <c r="D14" t="s">
        <v>36</v>
      </c>
      <c r="E14" t="s">
        <v>122</v>
      </c>
      <c r="F14" s="19">
        <v>100132.863</v>
      </c>
      <c r="G14">
        <v>715089965</v>
      </c>
      <c r="H14">
        <v>6193386774</v>
      </c>
      <c r="I14" t="s">
        <v>38</v>
      </c>
      <c r="J14" t="s">
        <v>53</v>
      </c>
      <c r="K14" t="s">
        <v>35</v>
      </c>
      <c r="L14" t="s">
        <v>35</v>
      </c>
      <c r="M14" t="s">
        <v>35</v>
      </c>
      <c r="N14" t="s">
        <v>41</v>
      </c>
      <c r="O14" t="s">
        <v>41</v>
      </c>
      <c r="P14" t="s">
        <v>40</v>
      </c>
      <c r="Q14" t="s">
        <v>41</v>
      </c>
      <c r="R14" t="s">
        <v>41</v>
      </c>
      <c r="S14" t="s">
        <v>41</v>
      </c>
      <c r="T14" t="s">
        <v>40</v>
      </c>
      <c r="U14" t="s">
        <v>123</v>
      </c>
      <c r="V14" t="s">
        <v>43</v>
      </c>
      <c r="W14" t="s">
        <v>44</v>
      </c>
      <c r="AA14" s="30" t="s">
        <v>46</v>
      </c>
      <c r="AB14" t="s">
        <v>47</v>
      </c>
      <c r="AC14" t="s">
        <v>48</v>
      </c>
      <c r="AD14" t="s">
        <v>49</v>
      </c>
      <c r="AE14" s="24" t="s">
        <v>47</v>
      </c>
    </row>
    <row r="15" spans="1:31" ht="17.25" customHeight="1" x14ac:dyDescent="0.3">
      <c r="A15" s="25" t="s">
        <v>124</v>
      </c>
      <c r="B15" s="25" t="s">
        <v>125</v>
      </c>
      <c r="C15" s="25" t="s">
        <v>125</v>
      </c>
      <c r="D15" s="25" t="s">
        <v>107</v>
      </c>
      <c r="E15" s="25" t="s">
        <v>126</v>
      </c>
      <c r="F15" s="26">
        <v>98254.88</v>
      </c>
      <c r="G15" s="25">
        <v>692811</v>
      </c>
      <c r="H15" s="25">
        <v>6192109</v>
      </c>
      <c r="I15" s="25" t="s">
        <v>38</v>
      </c>
      <c r="J15" s="25" t="s">
        <v>53</v>
      </c>
      <c r="K15" s="25" t="s">
        <v>35</v>
      </c>
      <c r="L15" s="25" t="s">
        <v>35</v>
      </c>
      <c r="M15" s="25" t="s">
        <v>35</v>
      </c>
      <c r="N15" s="25" t="s">
        <v>40</v>
      </c>
      <c r="O15" s="25" t="s">
        <v>40</v>
      </c>
      <c r="P15" s="25" t="s">
        <v>40</v>
      </c>
      <c r="Q15" s="25" t="s">
        <v>41</v>
      </c>
      <c r="R15" s="25" t="s">
        <v>41</v>
      </c>
      <c r="S15" s="25" t="s">
        <v>41</v>
      </c>
      <c r="T15" s="25" t="s">
        <v>40</v>
      </c>
      <c r="U15" s="25" t="s">
        <v>127</v>
      </c>
      <c r="V15" s="25" t="s">
        <v>89</v>
      </c>
      <c r="W15" s="25" t="s">
        <v>44</v>
      </c>
      <c r="X15" s="32" t="s">
        <v>128</v>
      </c>
      <c r="Y15" s="28"/>
      <c r="Z15" s="29"/>
      <c r="AA15" s="25" t="s">
        <v>49</v>
      </c>
      <c r="AB15" t="s">
        <v>129</v>
      </c>
      <c r="AC15" t="s">
        <v>48</v>
      </c>
      <c r="AD15" t="s">
        <v>130</v>
      </c>
      <c r="AE15" s="24" t="s">
        <v>131</v>
      </c>
    </row>
    <row r="16" spans="1:31" ht="12.75" customHeight="1" x14ac:dyDescent="0.3">
      <c r="A16" t="s">
        <v>132</v>
      </c>
      <c r="B16" t="s">
        <v>133</v>
      </c>
      <c r="C16" t="s">
        <v>133</v>
      </c>
      <c r="D16" t="s">
        <v>36</v>
      </c>
      <c r="E16" t="s">
        <v>134</v>
      </c>
      <c r="F16" s="19">
        <v>81300.100000000006</v>
      </c>
      <c r="G16">
        <v>713230</v>
      </c>
      <c r="H16">
        <v>6194349</v>
      </c>
      <c r="I16" t="s">
        <v>100</v>
      </c>
      <c r="J16" t="s">
        <v>53</v>
      </c>
      <c r="K16">
        <v>1952</v>
      </c>
      <c r="L16">
        <v>1973</v>
      </c>
      <c r="M16" t="s">
        <v>73</v>
      </c>
      <c r="N16" t="s">
        <v>35</v>
      </c>
      <c r="O16" t="s">
        <v>35</v>
      </c>
      <c r="P16" t="s">
        <v>35</v>
      </c>
      <c r="Q16" t="s">
        <v>41</v>
      </c>
      <c r="R16" t="s">
        <v>41</v>
      </c>
      <c r="S16" t="s">
        <v>41</v>
      </c>
      <c r="T16" t="s">
        <v>40</v>
      </c>
      <c r="U16" t="s">
        <v>123</v>
      </c>
      <c r="V16" t="s">
        <v>43</v>
      </c>
      <c r="W16" t="s">
        <v>44</v>
      </c>
      <c r="Y16" s="21" t="s">
        <v>135</v>
      </c>
      <c r="AA16" s="30" t="s">
        <v>46</v>
      </c>
      <c r="AB16" s="18" t="s">
        <v>136</v>
      </c>
      <c r="AC16" s="18" t="s">
        <v>137</v>
      </c>
      <c r="AD16" s="18" t="s">
        <v>49</v>
      </c>
      <c r="AE16" s="24" t="s">
        <v>136</v>
      </c>
    </row>
    <row r="17" spans="1:31" ht="14.25" customHeight="1" x14ac:dyDescent="0.3">
      <c r="A17" s="25" t="s">
        <v>138</v>
      </c>
      <c r="B17" s="25" t="s">
        <v>139</v>
      </c>
      <c r="C17" s="25" t="s">
        <v>139</v>
      </c>
      <c r="D17" s="25" t="s">
        <v>36</v>
      </c>
      <c r="E17" s="25" t="s">
        <v>140</v>
      </c>
      <c r="F17" s="26">
        <v>75579.899999999994</v>
      </c>
      <c r="G17" s="25">
        <v>709403</v>
      </c>
      <c r="H17" s="25">
        <v>6177552</v>
      </c>
      <c r="I17" s="25" t="s">
        <v>38</v>
      </c>
      <c r="J17" s="25" t="s">
        <v>53</v>
      </c>
      <c r="K17" s="25" t="s">
        <v>35</v>
      </c>
      <c r="L17" s="25" t="s">
        <v>35</v>
      </c>
      <c r="M17" s="25" t="s">
        <v>35</v>
      </c>
      <c r="N17" s="25" t="s">
        <v>41</v>
      </c>
      <c r="O17" s="25" t="s">
        <v>40</v>
      </c>
      <c r="P17" s="25" t="s">
        <v>40</v>
      </c>
      <c r="Q17" s="25" t="s">
        <v>41</v>
      </c>
      <c r="R17" s="25" t="s">
        <v>41</v>
      </c>
      <c r="S17" s="25" t="s">
        <v>41</v>
      </c>
      <c r="T17" s="25" t="s">
        <v>40</v>
      </c>
      <c r="U17" s="25" t="s">
        <v>141</v>
      </c>
      <c r="V17" s="25" t="s">
        <v>43</v>
      </c>
      <c r="W17" s="25" t="s">
        <v>44</v>
      </c>
      <c r="X17" s="32" t="s">
        <v>142</v>
      </c>
      <c r="Y17" s="28"/>
      <c r="Z17" s="29" t="s">
        <v>143</v>
      </c>
      <c r="AA17" s="33" t="s">
        <v>49</v>
      </c>
      <c r="AB17" s="34" t="s">
        <v>144</v>
      </c>
      <c r="AC17" s="18" t="s">
        <v>145</v>
      </c>
      <c r="AD17" s="18" t="s">
        <v>49</v>
      </c>
      <c r="AE17" s="24" t="s">
        <v>146</v>
      </c>
    </row>
    <row r="18" spans="1:31" ht="15.75" customHeight="1" x14ac:dyDescent="0.3">
      <c r="A18" s="25" t="s">
        <v>147</v>
      </c>
      <c r="B18" s="25" t="s">
        <v>148</v>
      </c>
      <c r="C18" s="25" t="s">
        <v>35</v>
      </c>
      <c r="D18" s="25" t="s">
        <v>36</v>
      </c>
      <c r="E18" s="25" t="s">
        <v>35</v>
      </c>
      <c r="F18" s="26">
        <v>68780.399999999994</v>
      </c>
      <c r="G18" s="25">
        <v>703765</v>
      </c>
      <c r="H18" s="25">
        <v>6213410</v>
      </c>
      <c r="I18" s="25" t="s">
        <v>38</v>
      </c>
      <c r="J18" s="25" t="s">
        <v>53</v>
      </c>
      <c r="K18" s="25" t="s">
        <v>35</v>
      </c>
      <c r="L18" s="25" t="s">
        <v>35</v>
      </c>
      <c r="M18" s="25" t="s">
        <v>54</v>
      </c>
      <c r="N18" s="25" t="s">
        <v>40</v>
      </c>
      <c r="O18" s="25" t="s">
        <v>40</v>
      </c>
      <c r="P18" s="25" t="s">
        <v>40</v>
      </c>
      <c r="Q18" s="25" t="s">
        <v>41</v>
      </c>
      <c r="R18" s="25" t="s">
        <v>40</v>
      </c>
      <c r="S18" s="25" t="s">
        <v>40</v>
      </c>
      <c r="T18" s="25" t="s">
        <v>40</v>
      </c>
      <c r="U18" s="25" t="s">
        <v>149</v>
      </c>
      <c r="V18" s="25" t="s">
        <v>43</v>
      </c>
      <c r="W18" s="25" t="s">
        <v>44</v>
      </c>
      <c r="X18" s="32" t="s">
        <v>142</v>
      </c>
      <c r="Y18" s="28"/>
      <c r="Z18" s="29"/>
      <c r="AA18" s="25" t="s">
        <v>49</v>
      </c>
      <c r="AB18" t="s">
        <v>150</v>
      </c>
      <c r="AC18" s="18" t="s">
        <v>48</v>
      </c>
      <c r="AD18" s="18" t="s">
        <v>49</v>
      </c>
      <c r="AE18" s="35" t="s">
        <v>151</v>
      </c>
    </row>
    <row r="19" spans="1:31" ht="15.75" customHeight="1" x14ac:dyDescent="0.3">
      <c r="A19" s="25" t="s">
        <v>152</v>
      </c>
      <c r="B19" s="25" t="s">
        <v>153</v>
      </c>
      <c r="C19" s="25" t="s">
        <v>153</v>
      </c>
      <c r="D19" s="25" t="s">
        <v>36</v>
      </c>
      <c r="E19" s="25" t="s">
        <v>154</v>
      </c>
      <c r="F19" s="26">
        <v>65072.1</v>
      </c>
      <c r="G19" s="25">
        <v>719171</v>
      </c>
      <c r="H19" s="25">
        <v>6192196</v>
      </c>
      <c r="I19" s="25" t="s">
        <v>38</v>
      </c>
      <c r="J19" s="25" t="s">
        <v>53</v>
      </c>
      <c r="K19" s="25" t="s">
        <v>35</v>
      </c>
      <c r="L19" s="25" t="s">
        <v>35</v>
      </c>
      <c r="M19" s="25" t="s">
        <v>73</v>
      </c>
      <c r="N19" s="25" t="s">
        <v>35</v>
      </c>
      <c r="O19" s="25" t="s">
        <v>35</v>
      </c>
      <c r="P19" s="25" t="s">
        <v>35</v>
      </c>
      <c r="Q19" s="25" t="s">
        <v>41</v>
      </c>
      <c r="R19" s="25" t="s">
        <v>41</v>
      </c>
      <c r="S19" s="25" t="s">
        <v>41</v>
      </c>
      <c r="T19" s="25" t="s">
        <v>40</v>
      </c>
      <c r="U19" s="25" t="s">
        <v>155</v>
      </c>
      <c r="V19" s="25" t="s">
        <v>81</v>
      </c>
      <c r="W19" s="25" t="s">
        <v>44</v>
      </c>
      <c r="X19" s="32" t="s">
        <v>156</v>
      </c>
      <c r="Y19" s="28"/>
      <c r="Z19" s="29"/>
      <c r="AA19" s="33" t="s">
        <v>49</v>
      </c>
      <c r="AB19" s="18" t="s">
        <v>157</v>
      </c>
      <c r="AC19" s="18" t="s">
        <v>48</v>
      </c>
      <c r="AD19" s="18" t="s">
        <v>158</v>
      </c>
      <c r="AE19" s="24" t="s">
        <v>159</v>
      </c>
    </row>
    <row r="20" spans="1:31" x14ac:dyDescent="0.3">
      <c r="A20" t="s">
        <v>160</v>
      </c>
      <c r="B20" t="s">
        <v>161</v>
      </c>
      <c r="C20" t="s">
        <v>35</v>
      </c>
      <c r="D20" t="s">
        <v>36</v>
      </c>
      <c r="E20" t="s">
        <v>162</v>
      </c>
      <c r="F20" s="19">
        <v>54655</v>
      </c>
      <c r="G20">
        <v>705170</v>
      </c>
      <c r="H20">
        <v>6202252</v>
      </c>
      <c r="I20" t="s">
        <v>109</v>
      </c>
      <c r="J20" t="s">
        <v>53</v>
      </c>
      <c r="K20" t="s">
        <v>35</v>
      </c>
      <c r="L20" t="s">
        <v>35</v>
      </c>
      <c r="M20" t="s">
        <v>35</v>
      </c>
      <c r="N20" t="s">
        <v>40</v>
      </c>
      <c r="O20" t="s">
        <v>41</v>
      </c>
      <c r="P20" t="s">
        <v>40</v>
      </c>
      <c r="Q20" t="s">
        <v>41</v>
      </c>
      <c r="R20" t="s">
        <v>41</v>
      </c>
      <c r="S20" t="s">
        <v>41</v>
      </c>
      <c r="T20" t="s">
        <v>40</v>
      </c>
      <c r="U20" t="s">
        <v>163</v>
      </c>
      <c r="V20" t="s">
        <v>43</v>
      </c>
      <c r="W20" t="s">
        <v>44</v>
      </c>
      <c r="AA20" s="23" t="s">
        <v>57</v>
      </c>
      <c r="AB20" t="s">
        <v>164</v>
      </c>
      <c r="AC20" s="18" t="s">
        <v>59</v>
      </c>
      <c r="AD20" s="18" t="s">
        <v>49</v>
      </c>
      <c r="AE20" s="24" t="s">
        <v>165</v>
      </c>
    </row>
    <row r="21" spans="1:31" ht="13.5" customHeight="1" x14ac:dyDescent="0.3">
      <c r="A21" s="25" t="s">
        <v>166</v>
      </c>
      <c r="B21" s="25" t="s">
        <v>167</v>
      </c>
      <c r="C21" s="25" t="s">
        <v>35</v>
      </c>
      <c r="D21" s="25" t="s">
        <v>36</v>
      </c>
      <c r="E21" s="25" t="s">
        <v>35</v>
      </c>
      <c r="F21" s="26">
        <v>54345.4</v>
      </c>
      <c r="G21" s="25">
        <v>713056</v>
      </c>
      <c r="H21" s="25">
        <v>6193633</v>
      </c>
      <c r="I21" s="25" t="s">
        <v>38</v>
      </c>
      <c r="J21" s="25" t="s">
        <v>53</v>
      </c>
      <c r="K21" s="25" t="s">
        <v>35</v>
      </c>
      <c r="L21" s="25" t="s">
        <v>35</v>
      </c>
      <c r="M21" s="25" t="s">
        <v>35</v>
      </c>
      <c r="N21" s="25" t="s">
        <v>40</v>
      </c>
      <c r="O21" s="25" t="s">
        <v>40</v>
      </c>
      <c r="P21" s="25" t="s">
        <v>40</v>
      </c>
      <c r="Q21" s="25" t="s">
        <v>41</v>
      </c>
      <c r="R21" s="25" t="s">
        <v>41</v>
      </c>
      <c r="S21" s="25" t="s">
        <v>41</v>
      </c>
      <c r="T21" s="25" t="s">
        <v>40</v>
      </c>
      <c r="U21" s="25" t="s">
        <v>123</v>
      </c>
      <c r="V21" s="25" t="s">
        <v>43</v>
      </c>
      <c r="W21" s="25" t="s">
        <v>44</v>
      </c>
      <c r="X21" s="32" t="s">
        <v>168</v>
      </c>
      <c r="Y21" s="28"/>
      <c r="Z21" s="29"/>
      <c r="AA21" s="33" t="s">
        <v>49</v>
      </c>
      <c r="AB21" s="18" t="s">
        <v>169</v>
      </c>
      <c r="AC21" s="18" t="s">
        <v>170</v>
      </c>
      <c r="AD21" s="18" t="s">
        <v>158</v>
      </c>
      <c r="AE21" s="24" t="s">
        <v>131</v>
      </c>
    </row>
    <row r="22" spans="1:31" ht="14.25" customHeight="1" x14ac:dyDescent="0.3">
      <c r="A22" s="25" t="s">
        <v>171</v>
      </c>
      <c r="B22" s="25" t="s">
        <v>172</v>
      </c>
      <c r="C22" s="25" t="s">
        <v>172</v>
      </c>
      <c r="D22" s="25" t="s">
        <v>36</v>
      </c>
      <c r="E22" s="25" t="s">
        <v>173</v>
      </c>
      <c r="F22" s="26">
        <v>49879.4</v>
      </c>
      <c r="G22" s="25">
        <v>703531</v>
      </c>
      <c r="H22" s="25">
        <v>6174239</v>
      </c>
      <c r="I22" s="25" t="s">
        <v>38</v>
      </c>
      <c r="J22" s="25" t="s">
        <v>53</v>
      </c>
      <c r="K22" s="25" t="s">
        <v>35</v>
      </c>
      <c r="L22" s="25" t="s">
        <v>35</v>
      </c>
      <c r="M22" s="25" t="s">
        <v>35</v>
      </c>
      <c r="N22" s="25" t="s">
        <v>40</v>
      </c>
      <c r="O22" s="25" t="s">
        <v>41</v>
      </c>
      <c r="P22" s="25" t="s">
        <v>40</v>
      </c>
      <c r="Q22" s="25" t="s">
        <v>41</v>
      </c>
      <c r="R22" s="25" t="s">
        <v>41</v>
      </c>
      <c r="S22" s="25" t="s">
        <v>41</v>
      </c>
      <c r="T22" s="25" t="s">
        <v>40</v>
      </c>
      <c r="U22" s="25" t="s">
        <v>149</v>
      </c>
      <c r="V22" s="25" t="s">
        <v>43</v>
      </c>
      <c r="W22" s="25" t="s">
        <v>44</v>
      </c>
      <c r="X22" s="32" t="s">
        <v>174</v>
      </c>
      <c r="Y22" s="28"/>
      <c r="Z22" s="29"/>
      <c r="AA22" s="33" t="s">
        <v>49</v>
      </c>
      <c r="AB22" s="18" t="s">
        <v>175</v>
      </c>
      <c r="AC22" s="18" t="s">
        <v>176</v>
      </c>
      <c r="AD22" s="18" t="s">
        <v>177</v>
      </c>
      <c r="AE22" s="24" t="s">
        <v>178</v>
      </c>
    </row>
    <row r="23" spans="1:31" ht="13.5" customHeight="1" x14ac:dyDescent="0.3">
      <c r="A23" s="25" t="s">
        <v>179</v>
      </c>
      <c r="B23" s="25" t="s">
        <v>180</v>
      </c>
      <c r="C23" s="25" t="s">
        <v>35</v>
      </c>
      <c r="D23" s="25" t="s">
        <v>36</v>
      </c>
      <c r="E23" s="25" t="s">
        <v>35</v>
      </c>
      <c r="F23" s="26">
        <v>47046.7</v>
      </c>
      <c r="G23" s="25">
        <v>695726</v>
      </c>
      <c r="H23" s="25">
        <v>6186763</v>
      </c>
      <c r="I23" s="25" t="s">
        <v>100</v>
      </c>
      <c r="J23" s="25" t="s">
        <v>53</v>
      </c>
      <c r="K23" s="25">
        <v>1958</v>
      </c>
      <c r="L23" s="25">
        <v>1973</v>
      </c>
      <c r="M23" s="25" t="s">
        <v>35</v>
      </c>
      <c r="N23" s="25" t="s">
        <v>40</v>
      </c>
      <c r="O23" s="25" t="s">
        <v>41</v>
      </c>
      <c r="P23" s="25" t="s">
        <v>40</v>
      </c>
      <c r="Q23" s="25" t="s">
        <v>41</v>
      </c>
      <c r="R23" s="25" t="s">
        <v>40</v>
      </c>
      <c r="S23" s="25" t="s">
        <v>41</v>
      </c>
      <c r="T23" s="25" t="s">
        <v>40</v>
      </c>
      <c r="U23" s="25" t="s">
        <v>181</v>
      </c>
      <c r="V23" s="25" t="s">
        <v>43</v>
      </c>
      <c r="W23" s="25" t="s">
        <v>44</v>
      </c>
      <c r="X23" s="32"/>
      <c r="Y23" s="28" t="s">
        <v>38</v>
      </c>
      <c r="Z23" s="29"/>
      <c r="AA23" s="36" t="s">
        <v>57</v>
      </c>
      <c r="AB23" s="18" t="s">
        <v>182</v>
      </c>
      <c r="AC23" s="18" t="s">
        <v>183</v>
      </c>
      <c r="AD23" s="18" t="s">
        <v>184</v>
      </c>
      <c r="AE23" s="24" t="s">
        <v>185</v>
      </c>
    </row>
    <row r="24" spans="1:31" ht="12.75" customHeight="1" x14ac:dyDescent="0.3">
      <c r="A24" t="s">
        <v>186</v>
      </c>
      <c r="B24" t="s">
        <v>187</v>
      </c>
      <c r="C24" t="s">
        <v>187</v>
      </c>
      <c r="D24" t="s">
        <v>36</v>
      </c>
      <c r="E24" t="s">
        <v>188</v>
      </c>
      <c r="F24" s="19">
        <v>43738.7</v>
      </c>
      <c r="G24">
        <v>721410</v>
      </c>
      <c r="H24">
        <v>6186023</v>
      </c>
      <c r="I24" t="s">
        <v>189</v>
      </c>
      <c r="J24" t="s">
        <v>39</v>
      </c>
      <c r="K24">
        <v>1967</v>
      </c>
      <c r="L24">
        <v>1974</v>
      </c>
      <c r="M24" t="s">
        <v>35</v>
      </c>
      <c r="N24" t="s">
        <v>40</v>
      </c>
      <c r="O24" t="s">
        <v>41</v>
      </c>
      <c r="P24" t="s">
        <v>40</v>
      </c>
      <c r="Q24" t="s">
        <v>41</v>
      </c>
      <c r="R24" t="s">
        <v>41</v>
      </c>
      <c r="S24" t="s">
        <v>41</v>
      </c>
      <c r="T24" t="s">
        <v>40</v>
      </c>
      <c r="U24" t="s">
        <v>190</v>
      </c>
      <c r="V24" t="s">
        <v>191</v>
      </c>
      <c r="W24" t="s">
        <v>44</v>
      </c>
      <c r="Y24" s="21" t="s">
        <v>192</v>
      </c>
      <c r="AA24" s="36" t="s">
        <v>57</v>
      </c>
      <c r="AB24" s="18" t="s">
        <v>193</v>
      </c>
      <c r="AC24" s="18" t="s">
        <v>194</v>
      </c>
      <c r="AD24" s="18" t="s">
        <v>49</v>
      </c>
      <c r="AE24" s="24" t="s">
        <v>195</v>
      </c>
    </row>
    <row r="25" spans="1:31" ht="12.75" customHeight="1" x14ac:dyDescent="0.3">
      <c r="A25" s="25" t="s">
        <v>196</v>
      </c>
      <c r="B25" s="25" t="s">
        <v>197</v>
      </c>
      <c r="C25" s="25" t="s">
        <v>197</v>
      </c>
      <c r="D25" s="25" t="s">
        <v>36</v>
      </c>
      <c r="E25" s="25" t="s">
        <v>198</v>
      </c>
      <c r="F25" s="26">
        <v>40022</v>
      </c>
      <c r="G25" s="25">
        <v>697394</v>
      </c>
      <c r="H25" s="25">
        <v>6212628</v>
      </c>
      <c r="I25" s="25" t="s">
        <v>100</v>
      </c>
      <c r="J25" s="25" t="s">
        <v>53</v>
      </c>
      <c r="K25" s="25">
        <v>1964</v>
      </c>
      <c r="L25" s="25">
        <v>1979</v>
      </c>
      <c r="M25" s="25" t="s">
        <v>54</v>
      </c>
      <c r="N25" s="25" t="s">
        <v>40</v>
      </c>
      <c r="O25" s="25" t="s">
        <v>41</v>
      </c>
      <c r="P25" s="25" t="s">
        <v>40</v>
      </c>
      <c r="Q25" s="25" t="s">
        <v>41</v>
      </c>
      <c r="R25" s="25" t="s">
        <v>41</v>
      </c>
      <c r="S25" s="25" t="s">
        <v>41</v>
      </c>
      <c r="T25" s="25" t="s">
        <v>40</v>
      </c>
      <c r="U25" s="25" t="s">
        <v>42</v>
      </c>
      <c r="V25" s="25" t="s">
        <v>43</v>
      </c>
      <c r="W25" s="25" t="s">
        <v>44</v>
      </c>
      <c r="X25" s="32" t="s">
        <v>199</v>
      </c>
      <c r="Y25" s="28" t="s">
        <v>200</v>
      </c>
      <c r="Z25" s="29"/>
      <c r="AA25" s="23" t="s">
        <v>57</v>
      </c>
      <c r="AB25" s="18" t="s">
        <v>201</v>
      </c>
      <c r="AC25" s="18" t="s">
        <v>137</v>
      </c>
      <c r="AD25" t="s">
        <v>49</v>
      </c>
      <c r="AE25" s="24" t="s">
        <v>202</v>
      </c>
    </row>
    <row r="26" spans="1:31" ht="14.25" customHeight="1" x14ac:dyDescent="0.3">
      <c r="A26" t="s">
        <v>203</v>
      </c>
      <c r="B26" t="s">
        <v>204</v>
      </c>
      <c r="C26" t="s">
        <v>35</v>
      </c>
      <c r="D26" t="s">
        <v>36</v>
      </c>
      <c r="E26" t="s">
        <v>205</v>
      </c>
      <c r="F26" s="19">
        <v>38931.22</v>
      </c>
      <c r="G26">
        <v>722436</v>
      </c>
      <c r="H26">
        <v>6179410</v>
      </c>
      <c r="I26" t="s">
        <v>38</v>
      </c>
      <c r="J26" t="s">
        <v>206</v>
      </c>
      <c r="K26" t="s">
        <v>35</v>
      </c>
      <c r="L26" t="s">
        <v>35</v>
      </c>
      <c r="M26" t="s">
        <v>35</v>
      </c>
      <c r="N26" t="s">
        <v>41</v>
      </c>
      <c r="O26" t="s">
        <v>40</v>
      </c>
      <c r="P26" t="s">
        <v>40</v>
      </c>
      <c r="Q26" t="s">
        <v>41</v>
      </c>
      <c r="R26" t="s">
        <v>41</v>
      </c>
      <c r="S26" t="s">
        <v>40</v>
      </c>
      <c r="T26" t="s">
        <v>40</v>
      </c>
      <c r="U26" t="s">
        <v>207</v>
      </c>
      <c r="V26" t="s">
        <v>208</v>
      </c>
      <c r="W26" t="s">
        <v>44</v>
      </c>
      <c r="Y26" s="21" t="s">
        <v>45</v>
      </c>
      <c r="AA26" s="36" t="s">
        <v>57</v>
      </c>
      <c r="AB26" s="18" t="s">
        <v>209</v>
      </c>
      <c r="AC26" s="18" t="s">
        <v>83</v>
      </c>
      <c r="AD26" s="18" t="s">
        <v>130</v>
      </c>
      <c r="AE26" s="24" t="s">
        <v>83</v>
      </c>
    </row>
    <row r="27" spans="1:31" ht="14.25" customHeight="1" x14ac:dyDescent="0.3">
      <c r="A27" s="25" t="s">
        <v>210</v>
      </c>
      <c r="B27" s="25" t="s">
        <v>211</v>
      </c>
      <c r="C27" s="25" t="s">
        <v>211</v>
      </c>
      <c r="D27" s="25" t="s">
        <v>36</v>
      </c>
      <c r="E27" s="25" t="s">
        <v>212</v>
      </c>
      <c r="F27" s="26">
        <v>35330.6</v>
      </c>
      <c r="G27" s="25">
        <v>700055</v>
      </c>
      <c r="H27" s="25">
        <v>6194253</v>
      </c>
      <c r="I27" s="25" t="s">
        <v>100</v>
      </c>
      <c r="J27" s="25" t="s">
        <v>53</v>
      </c>
      <c r="K27" s="25">
        <v>1974</v>
      </c>
      <c r="L27" s="25" t="s">
        <v>35</v>
      </c>
      <c r="M27" s="25" t="s">
        <v>54</v>
      </c>
      <c r="N27" s="25" t="s">
        <v>41</v>
      </c>
      <c r="O27" s="25" t="s">
        <v>41</v>
      </c>
      <c r="P27" s="25" t="s">
        <v>40</v>
      </c>
      <c r="Q27" s="25" t="s">
        <v>41</v>
      </c>
      <c r="R27" s="25" t="s">
        <v>41</v>
      </c>
      <c r="S27" s="25" t="s">
        <v>41</v>
      </c>
      <c r="T27" s="25" t="s">
        <v>40</v>
      </c>
      <c r="U27" s="25" t="s">
        <v>116</v>
      </c>
      <c r="V27" s="25" t="s">
        <v>81</v>
      </c>
      <c r="W27" s="25" t="s">
        <v>44</v>
      </c>
      <c r="X27" s="32" t="s">
        <v>213</v>
      </c>
      <c r="Y27" s="28"/>
      <c r="Z27" s="29"/>
      <c r="AA27" s="25" t="s">
        <v>49</v>
      </c>
      <c r="AB27" s="18" t="s">
        <v>214</v>
      </c>
      <c r="AC27" s="18" t="s">
        <v>215</v>
      </c>
      <c r="AD27" t="s">
        <v>49</v>
      </c>
      <c r="AE27" s="24" t="s">
        <v>216</v>
      </c>
    </row>
    <row r="28" spans="1:31" ht="14.25" customHeight="1" x14ac:dyDescent="0.3">
      <c r="A28" s="25" t="s">
        <v>217</v>
      </c>
      <c r="B28" s="25" t="s">
        <v>218</v>
      </c>
      <c r="C28" s="25" t="s">
        <v>35</v>
      </c>
      <c r="D28" s="25" t="s">
        <v>36</v>
      </c>
      <c r="E28" s="25" t="s">
        <v>140</v>
      </c>
      <c r="F28" s="26">
        <v>34387.599999999999</v>
      </c>
      <c r="G28" s="25">
        <v>710017</v>
      </c>
      <c r="H28" s="25">
        <v>6177886</v>
      </c>
      <c r="I28" s="25" t="s">
        <v>109</v>
      </c>
      <c r="J28" s="25" t="s">
        <v>53</v>
      </c>
      <c r="K28" s="25" t="s">
        <v>35</v>
      </c>
      <c r="L28" s="25" t="s">
        <v>35</v>
      </c>
      <c r="M28" s="25" t="s">
        <v>54</v>
      </c>
      <c r="N28" s="25" t="s">
        <v>41</v>
      </c>
      <c r="O28" s="25" t="s">
        <v>40</v>
      </c>
      <c r="P28" s="25" t="s">
        <v>40</v>
      </c>
      <c r="Q28" s="25" t="s">
        <v>41</v>
      </c>
      <c r="R28" s="25" t="s">
        <v>41</v>
      </c>
      <c r="S28" s="25" t="s">
        <v>41</v>
      </c>
      <c r="T28" s="25" t="s">
        <v>40</v>
      </c>
      <c r="U28" s="25" t="s">
        <v>141</v>
      </c>
      <c r="V28" s="25" t="s">
        <v>43</v>
      </c>
      <c r="W28" s="25" t="s">
        <v>44</v>
      </c>
      <c r="X28" s="32" t="s">
        <v>219</v>
      </c>
      <c r="Y28" s="28"/>
      <c r="Z28" s="29"/>
      <c r="AA28" s="17" t="s">
        <v>46</v>
      </c>
      <c r="AB28" s="18" t="s">
        <v>220</v>
      </c>
      <c r="AC28" s="18" t="s">
        <v>221</v>
      </c>
      <c r="AD28" s="18" t="s">
        <v>49</v>
      </c>
      <c r="AE28" s="24" t="s">
        <v>222</v>
      </c>
    </row>
    <row r="29" spans="1:31" ht="16.5" customHeight="1" x14ac:dyDescent="0.3">
      <c r="A29" s="25" t="s">
        <v>223</v>
      </c>
      <c r="B29" s="25" t="s">
        <v>224</v>
      </c>
      <c r="C29" s="25" t="s">
        <v>35</v>
      </c>
      <c r="D29" s="25" t="s">
        <v>36</v>
      </c>
      <c r="E29" s="25" t="s">
        <v>225</v>
      </c>
      <c r="F29" s="26">
        <v>34230.61</v>
      </c>
      <c r="G29" s="25">
        <v>720470</v>
      </c>
      <c r="H29" s="25">
        <v>6193526</v>
      </c>
      <c r="I29" s="25" t="s">
        <v>38</v>
      </c>
      <c r="J29" s="25" t="s">
        <v>53</v>
      </c>
      <c r="K29" s="25" t="s">
        <v>35</v>
      </c>
      <c r="L29" s="25" t="s">
        <v>35</v>
      </c>
      <c r="M29" s="25" t="s">
        <v>73</v>
      </c>
      <c r="N29" s="25" t="s">
        <v>40</v>
      </c>
      <c r="O29" s="25" t="s">
        <v>40</v>
      </c>
      <c r="P29" s="25" t="s">
        <v>40</v>
      </c>
      <c r="Q29" s="25" t="s">
        <v>41</v>
      </c>
      <c r="R29" s="25" t="s">
        <v>41</v>
      </c>
      <c r="S29" s="25" t="s">
        <v>41</v>
      </c>
      <c r="T29" s="25" t="s">
        <v>40</v>
      </c>
      <c r="U29" s="25" t="s">
        <v>226</v>
      </c>
      <c r="V29" s="25" t="s">
        <v>81</v>
      </c>
      <c r="W29" s="25" t="s">
        <v>44</v>
      </c>
      <c r="X29" s="32" t="s">
        <v>227</v>
      </c>
      <c r="Y29" s="28"/>
      <c r="Z29" s="29"/>
      <c r="AA29" s="33" t="s">
        <v>49</v>
      </c>
      <c r="AB29" s="18" t="s">
        <v>228</v>
      </c>
      <c r="AC29" s="18" t="s">
        <v>118</v>
      </c>
      <c r="AD29" s="18" t="s">
        <v>49</v>
      </c>
      <c r="AE29" s="24" t="s">
        <v>222</v>
      </c>
    </row>
    <row r="30" spans="1:31" ht="16.5" customHeight="1" x14ac:dyDescent="0.3">
      <c r="A30" s="25" t="s">
        <v>229</v>
      </c>
      <c r="B30" s="25" t="s">
        <v>230</v>
      </c>
      <c r="C30" s="25" t="s">
        <v>35</v>
      </c>
      <c r="D30" s="25" t="s">
        <v>36</v>
      </c>
      <c r="E30" s="25" t="s">
        <v>231</v>
      </c>
      <c r="F30" s="26">
        <v>33395.811000000002</v>
      </c>
      <c r="G30" s="25">
        <v>694280</v>
      </c>
      <c r="H30" s="25">
        <v>6191205</v>
      </c>
      <c r="I30" s="25" t="s">
        <v>38</v>
      </c>
      <c r="J30" s="25" t="s">
        <v>53</v>
      </c>
      <c r="K30" s="25" t="s">
        <v>35</v>
      </c>
      <c r="L30" s="25" t="s">
        <v>35</v>
      </c>
      <c r="M30" s="25" t="s">
        <v>54</v>
      </c>
      <c r="N30" s="25" t="s">
        <v>40</v>
      </c>
      <c r="O30" s="25" t="s">
        <v>41</v>
      </c>
      <c r="P30" s="25" t="s">
        <v>40</v>
      </c>
      <c r="Q30" s="25" t="s">
        <v>41</v>
      </c>
      <c r="R30" s="25" t="s">
        <v>41</v>
      </c>
      <c r="S30" s="25" t="s">
        <v>41</v>
      </c>
      <c r="T30" s="25" t="s">
        <v>40</v>
      </c>
      <c r="U30" s="25" t="s">
        <v>232</v>
      </c>
      <c r="V30" s="25" t="s">
        <v>43</v>
      </c>
      <c r="W30" s="25" t="s">
        <v>44</v>
      </c>
      <c r="X30" s="32" t="s">
        <v>102</v>
      </c>
      <c r="Y30" s="28"/>
      <c r="Z30" s="29"/>
      <c r="AA30" s="33" t="s">
        <v>49</v>
      </c>
      <c r="AB30" s="18" t="s">
        <v>233</v>
      </c>
      <c r="AC30" s="18" t="s">
        <v>234</v>
      </c>
      <c r="AD30" s="18" t="s">
        <v>49</v>
      </c>
      <c r="AE30" s="24" t="s">
        <v>235</v>
      </c>
    </row>
    <row r="31" spans="1:31" x14ac:dyDescent="0.3">
      <c r="A31" t="s">
        <v>236</v>
      </c>
      <c r="B31" t="s">
        <v>237</v>
      </c>
      <c r="C31" t="s">
        <v>35</v>
      </c>
      <c r="D31" t="s">
        <v>36</v>
      </c>
      <c r="E31" t="s">
        <v>238</v>
      </c>
      <c r="F31" s="19">
        <v>27488.5</v>
      </c>
      <c r="G31">
        <v>730048</v>
      </c>
      <c r="H31">
        <v>6171874</v>
      </c>
      <c r="I31" t="s">
        <v>239</v>
      </c>
      <c r="J31" t="s">
        <v>53</v>
      </c>
      <c r="K31">
        <v>1960</v>
      </c>
      <c r="L31">
        <v>1979</v>
      </c>
      <c r="M31" t="s">
        <v>35</v>
      </c>
      <c r="N31" t="s">
        <v>40</v>
      </c>
      <c r="O31" t="s">
        <v>40</v>
      </c>
      <c r="P31" t="s">
        <v>40</v>
      </c>
      <c r="Q31" t="s">
        <v>41</v>
      </c>
      <c r="R31" t="s">
        <v>41</v>
      </c>
      <c r="S31" t="s">
        <v>40</v>
      </c>
      <c r="T31" t="s">
        <v>40</v>
      </c>
      <c r="U31" t="s">
        <v>240</v>
      </c>
      <c r="V31" t="s">
        <v>43</v>
      </c>
      <c r="W31" t="s">
        <v>44</v>
      </c>
      <c r="AA31" s="30" t="s">
        <v>46</v>
      </c>
      <c r="AB31" s="18" t="s">
        <v>241</v>
      </c>
      <c r="AC31" s="18" t="s">
        <v>242</v>
      </c>
      <c r="AD31" t="s">
        <v>49</v>
      </c>
      <c r="AE31" s="24" t="s">
        <v>237</v>
      </c>
    </row>
    <row r="32" spans="1:31" x14ac:dyDescent="0.3">
      <c r="A32" t="s">
        <v>243</v>
      </c>
      <c r="B32" t="s">
        <v>244</v>
      </c>
      <c r="C32" t="s">
        <v>35</v>
      </c>
      <c r="D32" t="s">
        <v>107</v>
      </c>
      <c r="E32" t="s">
        <v>245</v>
      </c>
      <c r="F32" s="19">
        <v>27214.81</v>
      </c>
      <c r="G32">
        <v>722005</v>
      </c>
      <c r="H32">
        <v>6187047</v>
      </c>
      <c r="I32" t="s">
        <v>239</v>
      </c>
      <c r="J32" t="s">
        <v>39</v>
      </c>
      <c r="K32">
        <v>2003</v>
      </c>
      <c r="L32" t="s">
        <v>35</v>
      </c>
      <c r="M32" t="s">
        <v>35</v>
      </c>
      <c r="N32" t="s">
        <v>41</v>
      </c>
      <c r="O32" t="s">
        <v>41</v>
      </c>
      <c r="P32" t="s">
        <v>40</v>
      </c>
      <c r="Q32" t="s">
        <v>41</v>
      </c>
      <c r="R32" t="s">
        <v>41</v>
      </c>
      <c r="S32" t="s">
        <v>41</v>
      </c>
      <c r="T32" t="s">
        <v>40</v>
      </c>
      <c r="U32" t="s">
        <v>246</v>
      </c>
      <c r="V32" t="s">
        <v>81</v>
      </c>
      <c r="W32" t="s">
        <v>44</v>
      </c>
      <c r="AA32" s="30" t="s">
        <v>46</v>
      </c>
      <c r="AB32" t="s">
        <v>136</v>
      </c>
      <c r="AC32" t="s">
        <v>247</v>
      </c>
      <c r="AD32" t="s">
        <v>49</v>
      </c>
      <c r="AE32" s="24" t="s">
        <v>136</v>
      </c>
    </row>
    <row r="33" spans="1:31" x14ac:dyDescent="0.3">
      <c r="A33" t="s">
        <v>248</v>
      </c>
      <c r="B33" t="s">
        <v>249</v>
      </c>
      <c r="C33" t="s">
        <v>249</v>
      </c>
      <c r="D33" t="s">
        <v>36</v>
      </c>
      <c r="E33" t="s">
        <v>250</v>
      </c>
      <c r="F33" s="19">
        <v>25726.457999999999</v>
      </c>
      <c r="G33">
        <v>716862405</v>
      </c>
      <c r="H33">
        <v>6179375063</v>
      </c>
      <c r="I33" t="s">
        <v>38</v>
      </c>
      <c r="J33" t="s">
        <v>251</v>
      </c>
      <c r="K33" t="s">
        <v>35</v>
      </c>
      <c r="L33" t="s">
        <v>35</v>
      </c>
      <c r="M33" t="s">
        <v>35</v>
      </c>
      <c r="N33" t="s">
        <v>41</v>
      </c>
      <c r="O33" t="s">
        <v>41</v>
      </c>
      <c r="P33" t="s">
        <v>40</v>
      </c>
      <c r="Q33" t="s">
        <v>41</v>
      </c>
      <c r="R33" t="s">
        <v>41</v>
      </c>
      <c r="S33" t="s">
        <v>40</v>
      </c>
      <c r="T33" t="s">
        <v>40</v>
      </c>
      <c r="U33" t="s">
        <v>35</v>
      </c>
      <c r="V33" t="s">
        <v>43</v>
      </c>
      <c r="W33" t="s">
        <v>44</v>
      </c>
      <c r="AA33" s="23" t="s">
        <v>57</v>
      </c>
      <c r="AB33" t="s">
        <v>252</v>
      </c>
      <c r="AC33" t="s">
        <v>253</v>
      </c>
      <c r="AD33" t="s">
        <v>49</v>
      </c>
      <c r="AE33" s="24" t="s">
        <v>254</v>
      </c>
    </row>
    <row r="34" spans="1:31" x14ac:dyDescent="0.3">
      <c r="A34" t="s">
        <v>255</v>
      </c>
      <c r="B34" t="s">
        <v>256</v>
      </c>
      <c r="C34" t="s">
        <v>35</v>
      </c>
      <c r="D34" t="s">
        <v>36</v>
      </c>
      <c r="E34" t="s">
        <v>257</v>
      </c>
      <c r="F34" s="19">
        <v>25501.599999999999</v>
      </c>
      <c r="G34">
        <v>722629</v>
      </c>
      <c r="H34">
        <v>6172240</v>
      </c>
      <c r="I34" t="s">
        <v>38</v>
      </c>
      <c r="J34" t="s">
        <v>53</v>
      </c>
      <c r="K34" t="s">
        <v>35</v>
      </c>
      <c r="L34" t="s">
        <v>35</v>
      </c>
      <c r="M34" t="s">
        <v>35</v>
      </c>
      <c r="N34" t="s">
        <v>40</v>
      </c>
      <c r="O34" t="s">
        <v>40</v>
      </c>
      <c r="P34" t="s">
        <v>40</v>
      </c>
      <c r="Q34" t="s">
        <v>41</v>
      </c>
      <c r="R34" t="s">
        <v>40</v>
      </c>
      <c r="S34" t="s">
        <v>40</v>
      </c>
      <c r="T34" t="s">
        <v>40</v>
      </c>
      <c r="U34" t="s">
        <v>258</v>
      </c>
      <c r="V34" t="s">
        <v>43</v>
      </c>
      <c r="W34" t="s">
        <v>44</v>
      </c>
      <c r="AA34" s="17" t="s">
        <v>46</v>
      </c>
      <c r="AB34" s="18" t="s">
        <v>82</v>
      </c>
      <c r="AC34" t="s">
        <v>83</v>
      </c>
      <c r="AD34" s="18" t="s">
        <v>49</v>
      </c>
      <c r="AE34" s="24" t="s">
        <v>84</v>
      </c>
    </row>
    <row r="35" spans="1:31" x14ac:dyDescent="0.3">
      <c r="A35" t="s">
        <v>259</v>
      </c>
      <c r="B35" t="s">
        <v>260</v>
      </c>
      <c r="C35" t="s">
        <v>35</v>
      </c>
      <c r="D35" t="s">
        <v>36</v>
      </c>
      <c r="E35" t="s">
        <v>35</v>
      </c>
      <c r="F35" s="19">
        <v>24589.7</v>
      </c>
      <c r="G35">
        <v>727012</v>
      </c>
      <c r="H35">
        <v>6175250</v>
      </c>
      <c r="I35" t="s">
        <v>38</v>
      </c>
      <c r="J35" t="s">
        <v>53</v>
      </c>
      <c r="K35" t="s">
        <v>35</v>
      </c>
      <c r="L35" t="s">
        <v>35</v>
      </c>
      <c r="M35" t="s">
        <v>35</v>
      </c>
      <c r="N35" t="s">
        <v>35</v>
      </c>
      <c r="O35" t="s">
        <v>35</v>
      </c>
      <c r="P35" t="s">
        <v>35</v>
      </c>
      <c r="Q35" t="s">
        <v>41</v>
      </c>
      <c r="R35" t="s">
        <v>40</v>
      </c>
      <c r="S35" t="s">
        <v>40</v>
      </c>
      <c r="T35" t="s">
        <v>40</v>
      </c>
      <c r="U35" t="s">
        <v>261</v>
      </c>
      <c r="V35" t="s">
        <v>81</v>
      </c>
      <c r="W35" t="s">
        <v>44</v>
      </c>
      <c r="AA35" s="17" t="s">
        <v>46</v>
      </c>
      <c r="AB35" s="31" t="s">
        <v>96</v>
      </c>
      <c r="AC35" t="s">
        <v>262</v>
      </c>
      <c r="AD35" s="18" t="s">
        <v>49</v>
      </c>
      <c r="AE35" s="24" t="s">
        <v>84</v>
      </c>
    </row>
    <row r="36" spans="1:31" ht="13.5" customHeight="1" x14ac:dyDescent="0.3">
      <c r="A36" t="s">
        <v>263</v>
      </c>
      <c r="B36" t="s">
        <v>264</v>
      </c>
      <c r="C36" t="s">
        <v>264</v>
      </c>
      <c r="D36" t="s">
        <v>36</v>
      </c>
      <c r="E36" t="s">
        <v>265</v>
      </c>
      <c r="F36" s="19">
        <v>24199.929</v>
      </c>
      <c r="G36">
        <v>720599</v>
      </c>
      <c r="H36">
        <v>6186222</v>
      </c>
      <c r="I36" t="s">
        <v>189</v>
      </c>
      <c r="J36" t="s">
        <v>39</v>
      </c>
      <c r="K36">
        <v>1962</v>
      </c>
      <c r="L36">
        <v>1965</v>
      </c>
      <c r="M36" t="s">
        <v>35</v>
      </c>
      <c r="N36" t="s">
        <v>40</v>
      </c>
      <c r="O36" t="s">
        <v>40</v>
      </c>
      <c r="P36" t="s">
        <v>40</v>
      </c>
      <c r="Q36" t="s">
        <v>41</v>
      </c>
      <c r="R36" t="s">
        <v>41</v>
      </c>
      <c r="S36" t="s">
        <v>41</v>
      </c>
      <c r="T36" t="s">
        <v>40</v>
      </c>
      <c r="U36" t="s">
        <v>266</v>
      </c>
      <c r="V36" t="s">
        <v>65</v>
      </c>
      <c r="W36" t="s">
        <v>44</v>
      </c>
      <c r="Y36" s="21" t="s">
        <v>267</v>
      </c>
      <c r="AA36" s="36" t="s">
        <v>57</v>
      </c>
      <c r="AB36" s="18" t="s">
        <v>268</v>
      </c>
      <c r="AC36" s="18" t="s">
        <v>253</v>
      </c>
      <c r="AD36" s="18" t="s">
        <v>49</v>
      </c>
      <c r="AE36" s="24" t="s">
        <v>269</v>
      </c>
    </row>
    <row r="37" spans="1:31" x14ac:dyDescent="0.3">
      <c r="A37" t="s">
        <v>270</v>
      </c>
      <c r="B37" t="s">
        <v>271</v>
      </c>
      <c r="C37" t="s">
        <v>35</v>
      </c>
      <c r="D37" t="s">
        <v>36</v>
      </c>
      <c r="E37" t="s">
        <v>272</v>
      </c>
      <c r="F37" s="19">
        <v>21913.8</v>
      </c>
      <c r="G37">
        <v>720976</v>
      </c>
      <c r="H37">
        <v>6194258</v>
      </c>
      <c r="I37" t="s">
        <v>38</v>
      </c>
      <c r="J37" t="s">
        <v>53</v>
      </c>
      <c r="K37">
        <v>1970</v>
      </c>
      <c r="L37" t="s">
        <v>35</v>
      </c>
      <c r="M37" t="s">
        <v>35</v>
      </c>
      <c r="N37" t="s">
        <v>40</v>
      </c>
      <c r="O37" t="s">
        <v>41</v>
      </c>
      <c r="P37" t="s">
        <v>40</v>
      </c>
      <c r="Q37" t="s">
        <v>41</v>
      </c>
      <c r="R37" t="s">
        <v>40</v>
      </c>
      <c r="S37" t="s">
        <v>41</v>
      </c>
      <c r="T37" t="s">
        <v>40</v>
      </c>
      <c r="U37" t="s">
        <v>273</v>
      </c>
      <c r="V37" t="s">
        <v>43</v>
      </c>
      <c r="W37" t="s">
        <v>44</v>
      </c>
      <c r="AA37" s="30" t="s">
        <v>46</v>
      </c>
      <c r="AB37" s="31" t="s">
        <v>274</v>
      </c>
      <c r="AC37" t="s">
        <v>275</v>
      </c>
      <c r="AD37" t="s">
        <v>49</v>
      </c>
      <c r="AE37" s="24" t="s">
        <v>82</v>
      </c>
    </row>
    <row r="38" spans="1:31" ht="12.75" customHeight="1" x14ac:dyDescent="0.3">
      <c r="A38" s="25" t="s">
        <v>276</v>
      </c>
      <c r="B38" s="25" t="s">
        <v>277</v>
      </c>
      <c r="C38" s="25" t="s">
        <v>277</v>
      </c>
      <c r="D38" s="25" t="s">
        <v>36</v>
      </c>
      <c r="E38" s="25" t="s">
        <v>278</v>
      </c>
      <c r="F38" s="26">
        <v>20695.099999999999</v>
      </c>
      <c r="G38" s="25">
        <v>706537</v>
      </c>
      <c r="H38" s="25">
        <v>6223833</v>
      </c>
      <c r="I38" s="25" t="s">
        <v>100</v>
      </c>
      <c r="J38" s="25" t="s">
        <v>53</v>
      </c>
      <c r="K38" s="25">
        <v>1945</v>
      </c>
      <c r="L38" s="25">
        <v>1971</v>
      </c>
      <c r="M38" s="25" t="s">
        <v>54</v>
      </c>
      <c r="N38" s="25" t="s">
        <v>40</v>
      </c>
      <c r="O38" s="25" t="s">
        <v>40</v>
      </c>
      <c r="P38" s="25" t="s">
        <v>40</v>
      </c>
      <c r="Q38" s="25" t="s">
        <v>41</v>
      </c>
      <c r="R38" s="25" t="s">
        <v>40</v>
      </c>
      <c r="S38" s="25" t="s">
        <v>40</v>
      </c>
      <c r="T38" s="25" t="s">
        <v>40</v>
      </c>
      <c r="U38" s="25" t="s">
        <v>279</v>
      </c>
      <c r="V38" s="25" t="s">
        <v>280</v>
      </c>
      <c r="W38" s="25" t="s">
        <v>44</v>
      </c>
      <c r="X38" s="32" t="s">
        <v>281</v>
      </c>
      <c r="Y38" s="28" t="s">
        <v>282</v>
      </c>
      <c r="Z38" s="29"/>
      <c r="AA38" s="25" t="s">
        <v>49</v>
      </c>
      <c r="AB38" s="18" t="s">
        <v>283</v>
      </c>
      <c r="AC38" t="s">
        <v>284</v>
      </c>
      <c r="AD38" t="s">
        <v>49</v>
      </c>
      <c r="AE38" s="24" t="s">
        <v>285</v>
      </c>
    </row>
    <row r="39" spans="1:31" x14ac:dyDescent="0.3">
      <c r="A39" t="s">
        <v>286</v>
      </c>
      <c r="B39" t="s">
        <v>287</v>
      </c>
      <c r="C39" t="s">
        <v>287</v>
      </c>
      <c r="D39" t="s">
        <v>36</v>
      </c>
      <c r="E39" t="s">
        <v>288</v>
      </c>
      <c r="F39" s="19">
        <v>19581.63</v>
      </c>
      <c r="G39">
        <v>714839</v>
      </c>
      <c r="H39">
        <v>6182943</v>
      </c>
      <c r="I39" t="s">
        <v>35</v>
      </c>
      <c r="J39" t="s">
        <v>35</v>
      </c>
      <c r="K39" t="s">
        <v>35</v>
      </c>
      <c r="L39" t="s">
        <v>35</v>
      </c>
      <c r="M39" t="s">
        <v>73</v>
      </c>
      <c r="N39" t="s">
        <v>41</v>
      </c>
      <c r="O39" t="s">
        <v>41</v>
      </c>
      <c r="P39" t="s">
        <v>40</v>
      </c>
      <c r="Q39" t="s">
        <v>41</v>
      </c>
      <c r="R39" t="s">
        <v>41</v>
      </c>
      <c r="S39" t="s">
        <v>41</v>
      </c>
      <c r="T39" t="s">
        <v>40</v>
      </c>
      <c r="U39" t="s">
        <v>289</v>
      </c>
      <c r="V39" t="s">
        <v>81</v>
      </c>
      <c r="W39" t="s">
        <v>44</v>
      </c>
      <c r="AA39" s="30" t="s">
        <v>46</v>
      </c>
      <c r="AB39" s="18" t="s">
        <v>82</v>
      </c>
      <c r="AC39" t="s">
        <v>290</v>
      </c>
      <c r="AD39" s="18" t="s">
        <v>49</v>
      </c>
      <c r="AE39" s="24" t="s">
        <v>82</v>
      </c>
    </row>
    <row r="40" spans="1:31" x14ac:dyDescent="0.3">
      <c r="A40" t="s">
        <v>291</v>
      </c>
      <c r="B40" t="s">
        <v>292</v>
      </c>
      <c r="C40" t="s">
        <v>35</v>
      </c>
      <c r="D40" t="s">
        <v>107</v>
      </c>
      <c r="E40" t="s">
        <v>293</v>
      </c>
      <c r="F40" s="19">
        <v>18863.5</v>
      </c>
      <c r="G40">
        <v>718522</v>
      </c>
      <c r="H40">
        <v>6171853</v>
      </c>
      <c r="I40" t="s">
        <v>100</v>
      </c>
      <c r="J40" t="s">
        <v>294</v>
      </c>
      <c r="K40" t="s">
        <v>35</v>
      </c>
      <c r="L40" t="s">
        <v>35</v>
      </c>
      <c r="M40" t="s">
        <v>35</v>
      </c>
      <c r="N40" t="s">
        <v>41</v>
      </c>
      <c r="O40" t="s">
        <v>40</v>
      </c>
      <c r="P40" t="s">
        <v>40</v>
      </c>
      <c r="Q40" t="s">
        <v>41</v>
      </c>
      <c r="R40" t="s">
        <v>41</v>
      </c>
      <c r="S40" t="s">
        <v>40</v>
      </c>
      <c r="T40" t="s">
        <v>40</v>
      </c>
      <c r="U40" t="s">
        <v>295</v>
      </c>
      <c r="V40" t="s">
        <v>43</v>
      </c>
      <c r="W40" t="s">
        <v>44</v>
      </c>
      <c r="AA40" s="30" t="s">
        <v>46</v>
      </c>
      <c r="AB40" t="s">
        <v>82</v>
      </c>
      <c r="AC40" t="s">
        <v>296</v>
      </c>
      <c r="AD40" s="18" t="s">
        <v>49</v>
      </c>
      <c r="AE40" s="24" t="s">
        <v>297</v>
      </c>
    </row>
    <row r="41" spans="1:31" x14ac:dyDescent="0.3">
      <c r="A41" t="s">
        <v>298</v>
      </c>
      <c r="B41" t="s">
        <v>299</v>
      </c>
      <c r="C41" t="s">
        <v>35</v>
      </c>
      <c r="D41" t="s">
        <v>36</v>
      </c>
      <c r="E41" t="s">
        <v>300</v>
      </c>
      <c r="F41" s="19">
        <v>17345.099999999999</v>
      </c>
      <c r="G41">
        <v>692111</v>
      </c>
      <c r="H41">
        <v>6191709</v>
      </c>
      <c r="I41" t="s">
        <v>100</v>
      </c>
      <c r="J41" t="s">
        <v>53</v>
      </c>
      <c r="K41">
        <v>1955</v>
      </c>
      <c r="L41">
        <v>1970</v>
      </c>
      <c r="M41" t="s">
        <v>35</v>
      </c>
      <c r="N41" t="s">
        <v>40</v>
      </c>
      <c r="O41" t="s">
        <v>40</v>
      </c>
      <c r="P41" t="s">
        <v>40</v>
      </c>
      <c r="Q41" t="s">
        <v>41</v>
      </c>
      <c r="R41" t="s">
        <v>40</v>
      </c>
      <c r="S41" t="s">
        <v>40</v>
      </c>
      <c r="T41" t="s">
        <v>40</v>
      </c>
      <c r="U41" t="s">
        <v>301</v>
      </c>
      <c r="V41" t="s">
        <v>81</v>
      </c>
      <c r="W41" t="s">
        <v>44</v>
      </c>
      <c r="AA41" s="30" t="s">
        <v>46</v>
      </c>
      <c r="AB41" t="s">
        <v>136</v>
      </c>
      <c r="AC41" t="s">
        <v>302</v>
      </c>
      <c r="AD41" t="s">
        <v>49</v>
      </c>
      <c r="AE41" s="24" t="s">
        <v>136</v>
      </c>
    </row>
    <row r="42" spans="1:31" ht="13.5" customHeight="1" x14ac:dyDescent="0.3">
      <c r="A42" t="s">
        <v>303</v>
      </c>
      <c r="B42" t="s">
        <v>304</v>
      </c>
      <c r="C42" t="s">
        <v>304</v>
      </c>
      <c r="D42" t="s">
        <v>36</v>
      </c>
      <c r="E42" t="s">
        <v>305</v>
      </c>
      <c r="F42" s="19">
        <v>17187.7</v>
      </c>
      <c r="G42">
        <v>701959</v>
      </c>
      <c r="H42">
        <v>6220386</v>
      </c>
      <c r="I42" t="s">
        <v>38</v>
      </c>
      <c r="J42" t="s">
        <v>53</v>
      </c>
      <c r="K42">
        <v>1960</v>
      </c>
      <c r="L42">
        <v>1973</v>
      </c>
      <c r="M42" t="s">
        <v>73</v>
      </c>
      <c r="N42" t="s">
        <v>41</v>
      </c>
      <c r="O42" t="s">
        <v>40</v>
      </c>
      <c r="P42" t="s">
        <v>40</v>
      </c>
      <c r="Q42" t="s">
        <v>41</v>
      </c>
      <c r="R42" t="s">
        <v>41</v>
      </c>
      <c r="S42" t="s">
        <v>41</v>
      </c>
      <c r="T42" t="s">
        <v>40</v>
      </c>
      <c r="U42" t="s">
        <v>306</v>
      </c>
      <c r="V42" t="s">
        <v>43</v>
      </c>
      <c r="W42" t="s">
        <v>44</v>
      </c>
      <c r="Y42" s="21" t="s">
        <v>307</v>
      </c>
      <c r="AA42" s="23" t="s">
        <v>57</v>
      </c>
      <c r="AB42" t="s">
        <v>308</v>
      </c>
      <c r="AC42" t="s">
        <v>309</v>
      </c>
      <c r="AD42" t="s">
        <v>49</v>
      </c>
      <c r="AE42" s="24" t="s">
        <v>310</v>
      </c>
    </row>
    <row r="43" spans="1:31" x14ac:dyDescent="0.3">
      <c r="A43" t="s">
        <v>311</v>
      </c>
      <c r="B43" t="s">
        <v>312</v>
      </c>
      <c r="C43" t="s">
        <v>35</v>
      </c>
      <c r="D43" t="s">
        <v>36</v>
      </c>
      <c r="E43" t="s">
        <v>313</v>
      </c>
      <c r="F43" s="19">
        <v>14911.6</v>
      </c>
      <c r="G43">
        <v>719748</v>
      </c>
      <c r="H43">
        <v>6189435</v>
      </c>
      <c r="I43" t="s">
        <v>38</v>
      </c>
      <c r="J43" t="s">
        <v>53</v>
      </c>
      <c r="K43" t="s">
        <v>35</v>
      </c>
      <c r="L43" t="s">
        <v>35</v>
      </c>
      <c r="M43" t="s">
        <v>35</v>
      </c>
      <c r="N43" t="s">
        <v>40</v>
      </c>
      <c r="O43" t="s">
        <v>40</v>
      </c>
      <c r="P43" t="s">
        <v>40</v>
      </c>
      <c r="Q43" t="s">
        <v>41</v>
      </c>
      <c r="R43" t="s">
        <v>41</v>
      </c>
      <c r="S43" t="s">
        <v>41</v>
      </c>
      <c r="T43" t="s">
        <v>40</v>
      </c>
      <c r="U43" t="s">
        <v>314</v>
      </c>
      <c r="V43" t="s">
        <v>315</v>
      </c>
      <c r="W43" t="s">
        <v>44</v>
      </c>
      <c r="AA43" s="30" t="s">
        <v>46</v>
      </c>
      <c r="AB43" t="s">
        <v>136</v>
      </c>
      <c r="AC43" t="s">
        <v>316</v>
      </c>
      <c r="AD43" t="s">
        <v>49</v>
      </c>
      <c r="AE43" s="24" t="s">
        <v>136</v>
      </c>
    </row>
    <row r="44" spans="1:31" x14ac:dyDescent="0.3">
      <c r="A44" t="s">
        <v>317</v>
      </c>
      <c r="B44" t="s">
        <v>318</v>
      </c>
      <c r="C44" t="s">
        <v>35</v>
      </c>
      <c r="D44" t="s">
        <v>107</v>
      </c>
      <c r="E44" t="s">
        <v>319</v>
      </c>
      <c r="F44" s="19">
        <v>13780.7</v>
      </c>
      <c r="G44">
        <v>716681</v>
      </c>
      <c r="H44">
        <v>6181059</v>
      </c>
      <c r="I44" t="s">
        <v>109</v>
      </c>
      <c r="J44" t="s">
        <v>53</v>
      </c>
      <c r="K44" t="s">
        <v>35</v>
      </c>
      <c r="L44" t="s">
        <v>35</v>
      </c>
      <c r="M44" t="s">
        <v>35</v>
      </c>
      <c r="N44" t="s">
        <v>41</v>
      </c>
      <c r="O44" t="s">
        <v>40</v>
      </c>
      <c r="P44" t="s">
        <v>40</v>
      </c>
      <c r="Q44" t="s">
        <v>41</v>
      </c>
      <c r="R44" t="s">
        <v>41</v>
      </c>
      <c r="S44" t="s">
        <v>40</v>
      </c>
      <c r="T44" t="s">
        <v>40</v>
      </c>
      <c r="U44" t="s">
        <v>42</v>
      </c>
      <c r="V44" t="s">
        <v>43</v>
      </c>
      <c r="W44" t="s">
        <v>44</v>
      </c>
      <c r="AA44" s="30" t="s">
        <v>46</v>
      </c>
      <c r="AB44" t="s">
        <v>47</v>
      </c>
      <c r="AC44" t="s">
        <v>48</v>
      </c>
      <c r="AD44" t="s">
        <v>49</v>
      </c>
      <c r="AE44" s="24" t="s">
        <v>47</v>
      </c>
    </row>
    <row r="45" spans="1:31" ht="13.5" customHeight="1" x14ac:dyDescent="0.3">
      <c r="A45" s="25" t="s">
        <v>320</v>
      </c>
      <c r="B45" s="25" t="s">
        <v>321</v>
      </c>
      <c r="C45" s="25" t="s">
        <v>321</v>
      </c>
      <c r="D45" s="25" t="s">
        <v>36</v>
      </c>
      <c r="E45" s="25" t="s">
        <v>322</v>
      </c>
      <c r="F45" s="26">
        <v>13057.3</v>
      </c>
      <c r="G45" s="25">
        <v>685883</v>
      </c>
      <c r="H45" s="25">
        <v>6183267</v>
      </c>
      <c r="I45" s="25" t="s">
        <v>38</v>
      </c>
      <c r="J45" s="25" t="s">
        <v>53</v>
      </c>
      <c r="K45" s="25">
        <v>1970</v>
      </c>
      <c r="L45" s="25">
        <v>1978</v>
      </c>
      <c r="M45" s="25" t="s">
        <v>54</v>
      </c>
      <c r="N45" s="25" t="s">
        <v>35</v>
      </c>
      <c r="O45" s="25" t="s">
        <v>35</v>
      </c>
      <c r="P45" s="25" t="s">
        <v>35</v>
      </c>
      <c r="Q45" s="25" t="s">
        <v>41</v>
      </c>
      <c r="R45" s="25" t="s">
        <v>40</v>
      </c>
      <c r="S45" s="25" t="s">
        <v>41</v>
      </c>
      <c r="T45" s="25" t="s">
        <v>40</v>
      </c>
      <c r="U45" s="25" t="s">
        <v>323</v>
      </c>
      <c r="V45" s="25" t="s">
        <v>43</v>
      </c>
      <c r="W45" s="25" t="s">
        <v>44</v>
      </c>
      <c r="X45" s="32" t="s">
        <v>324</v>
      </c>
      <c r="Y45" s="28"/>
      <c r="Z45" s="29"/>
      <c r="AA45" s="23" t="s">
        <v>57</v>
      </c>
      <c r="AB45" t="s">
        <v>325</v>
      </c>
      <c r="AC45" t="s">
        <v>275</v>
      </c>
      <c r="AD45" t="s">
        <v>326</v>
      </c>
      <c r="AE45" s="24" t="s">
        <v>327</v>
      </c>
    </row>
    <row r="46" spans="1:31" ht="14.25" customHeight="1" x14ac:dyDescent="0.3">
      <c r="A46" s="25" t="s">
        <v>328</v>
      </c>
      <c r="B46" s="25" t="s">
        <v>329</v>
      </c>
      <c r="C46" s="25" t="s">
        <v>35</v>
      </c>
      <c r="D46" s="25" t="s">
        <v>36</v>
      </c>
      <c r="E46" s="25" t="s">
        <v>330</v>
      </c>
      <c r="F46" s="26">
        <v>11515.1</v>
      </c>
      <c r="G46" s="25">
        <v>706034</v>
      </c>
      <c r="H46" s="25">
        <v>6205096</v>
      </c>
      <c r="I46" s="25" t="s">
        <v>38</v>
      </c>
      <c r="J46" s="25" t="s">
        <v>53</v>
      </c>
      <c r="K46" s="25" t="s">
        <v>35</v>
      </c>
      <c r="L46" s="25" t="s">
        <v>35</v>
      </c>
      <c r="M46" s="25" t="s">
        <v>35</v>
      </c>
      <c r="N46" s="25" t="s">
        <v>35</v>
      </c>
      <c r="O46" s="25" t="s">
        <v>35</v>
      </c>
      <c r="P46" s="25" t="s">
        <v>35</v>
      </c>
      <c r="Q46" s="25" t="s">
        <v>41</v>
      </c>
      <c r="R46" s="25" t="s">
        <v>41</v>
      </c>
      <c r="S46" s="25" t="s">
        <v>41</v>
      </c>
      <c r="T46" s="25" t="s">
        <v>40</v>
      </c>
      <c r="U46" s="25" t="s">
        <v>226</v>
      </c>
      <c r="V46" s="25" t="s">
        <v>43</v>
      </c>
      <c r="W46" s="25" t="s">
        <v>44</v>
      </c>
      <c r="X46" s="32" t="s">
        <v>331</v>
      </c>
      <c r="Y46" s="28"/>
      <c r="Z46" s="29"/>
      <c r="AA46" s="25" t="s">
        <v>49</v>
      </c>
      <c r="AB46" t="s">
        <v>332</v>
      </c>
      <c r="AC46" t="s">
        <v>59</v>
      </c>
      <c r="AD46" t="s">
        <v>49</v>
      </c>
      <c r="AE46" s="24" t="s">
        <v>333</v>
      </c>
    </row>
    <row r="47" spans="1:31" x14ac:dyDescent="0.3">
      <c r="A47" t="s">
        <v>334</v>
      </c>
      <c r="B47" t="s">
        <v>335</v>
      </c>
      <c r="C47" t="s">
        <v>35</v>
      </c>
      <c r="D47" t="s">
        <v>36</v>
      </c>
      <c r="E47" t="s">
        <v>336</v>
      </c>
      <c r="F47" s="19">
        <v>10908.6</v>
      </c>
      <c r="G47">
        <v>718152</v>
      </c>
      <c r="H47">
        <v>6184918</v>
      </c>
      <c r="I47" t="s">
        <v>38</v>
      </c>
      <c r="J47" t="s">
        <v>53</v>
      </c>
      <c r="K47" t="s">
        <v>35</v>
      </c>
      <c r="L47" t="s">
        <v>35</v>
      </c>
      <c r="M47" t="s">
        <v>73</v>
      </c>
      <c r="N47" t="s">
        <v>41</v>
      </c>
      <c r="O47" t="s">
        <v>41</v>
      </c>
      <c r="P47" t="s">
        <v>40</v>
      </c>
      <c r="Q47" t="s">
        <v>41</v>
      </c>
      <c r="R47" t="s">
        <v>41</v>
      </c>
      <c r="S47" t="s">
        <v>41</v>
      </c>
      <c r="T47" t="s">
        <v>40</v>
      </c>
      <c r="U47" t="s">
        <v>337</v>
      </c>
      <c r="V47" t="s">
        <v>43</v>
      </c>
      <c r="W47" t="s">
        <v>44</v>
      </c>
      <c r="AA47" s="30" t="s">
        <v>46</v>
      </c>
      <c r="AB47" t="s">
        <v>338</v>
      </c>
      <c r="AC47" t="s">
        <v>339</v>
      </c>
      <c r="AD47" t="s">
        <v>49</v>
      </c>
      <c r="AE47" s="24" t="s">
        <v>338</v>
      </c>
    </row>
    <row r="48" spans="1:31" x14ac:dyDescent="0.3">
      <c r="A48" t="s">
        <v>340</v>
      </c>
      <c r="B48" t="s">
        <v>341</v>
      </c>
      <c r="C48" t="s">
        <v>341</v>
      </c>
      <c r="D48" t="s">
        <v>36</v>
      </c>
      <c r="E48" t="s">
        <v>342</v>
      </c>
      <c r="F48" s="19">
        <v>9455.76</v>
      </c>
      <c r="G48">
        <v>716110</v>
      </c>
      <c r="H48">
        <v>6195004</v>
      </c>
      <c r="I48" t="s">
        <v>38</v>
      </c>
      <c r="J48" t="s">
        <v>53</v>
      </c>
      <c r="K48" t="s">
        <v>35</v>
      </c>
      <c r="L48" t="s">
        <v>35</v>
      </c>
      <c r="M48" t="s">
        <v>35</v>
      </c>
      <c r="N48" t="s">
        <v>41</v>
      </c>
      <c r="O48" t="s">
        <v>41</v>
      </c>
      <c r="P48" t="s">
        <v>40</v>
      </c>
      <c r="Q48" t="s">
        <v>41</v>
      </c>
      <c r="R48" t="s">
        <v>40</v>
      </c>
      <c r="S48" t="s">
        <v>41</v>
      </c>
      <c r="T48" t="s">
        <v>40</v>
      </c>
      <c r="U48" t="s">
        <v>343</v>
      </c>
      <c r="V48" t="s">
        <v>43</v>
      </c>
      <c r="W48" t="s">
        <v>44</v>
      </c>
      <c r="AA48" s="23" t="s">
        <v>57</v>
      </c>
      <c r="AB48" t="s">
        <v>344</v>
      </c>
      <c r="AC48" t="s">
        <v>59</v>
      </c>
      <c r="AD48" t="s">
        <v>49</v>
      </c>
      <c r="AE48" s="24" t="s">
        <v>345</v>
      </c>
    </row>
    <row r="49" spans="1:31" x14ac:dyDescent="0.3">
      <c r="A49" t="s">
        <v>346</v>
      </c>
      <c r="B49" t="s">
        <v>347</v>
      </c>
      <c r="C49" t="s">
        <v>35</v>
      </c>
      <c r="D49" t="s">
        <v>107</v>
      </c>
      <c r="E49" t="s">
        <v>348</v>
      </c>
      <c r="F49" s="19">
        <v>8802.6299999999992</v>
      </c>
      <c r="G49">
        <v>680357</v>
      </c>
      <c r="H49">
        <v>6205718</v>
      </c>
      <c r="I49" t="s">
        <v>100</v>
      </c>
      <c r="J49" t="s">
        <v>53</v>
      </c>
      <c r="K49">
        <v>1988</v>
      </c>
      <c r="L49" t="s">
        <v>35</v>
      </c>
      <c r="M49" t="s">
        <v>35</v>
      </c>
      <c r="N49" t="s">
        <v>41</v>
      </c>
      <c r="O49" t="s">
        <v>41</v>
      </c>
      <c r="P49" t="s">
        <v>40</v>
      </c>
      <c r="Q49" t="s">
        <v>41</v>
      </c>
      <c r="R49" t="s">
        <v>41</v>
      </c>
      <c r="S49" t="s">
        <v>41</v>
      </c>
      <c r="T49" t="s">
        <v>40</v>
      </c>
      <c r="U49" t="s">
        <v>42</v>
      </c>
      <c r="V49" t="s">
        <v>43</v>
      </c>
      <c r="W49" t="s">
        <v>44</v>
      </c>
      <c r="AA49" s="30" t="s">
        <v>46</v>
      </c>
      <c r="AB49" t="s">
        <v>349</v>
      </c>
      <c r="AC49" t="s">
        <v>296</v>
      </c>
      <c r="AD49" t="s">
        <v>49</v>
      </c>
      <c r="AE49" s="24" t="s">
        <v>350</v>
      </c>
    </row>
    <row r="50" spans="1:31" ht="15" customHeight="1" x14ac:dyDescent="0.3">
      <c r="A50" s="25" t="s">
        <v>351</v>
      </c>
      <c r="B50" s="25" t="s">
        <v>352</v>
      </c>
      <c r="C50" s="25" t="s">
        <v>35</v>
      </c>
      <c r="D50" s="25" t="s">
        <v>107</v>
      </c>
      <c r="E50" s="25" t="s">
        <v>35</v>
      </c>
      <c r="F50" s="26">
        <v>8575.56</v>
      </c>
      <c r="G50" s="25">
        <v>705204</v>
      </c>
      <c r="H50" s="25">
        <v>6171127</v>
      </c>
      <c r="I50" s="25" t="s">
        <v>38</v>
      </c>
      <c r="J50" s="25" t="s">
        <v>53</v>
      </c>
      <c r="K50" s="25" t="s">
        <v>35</v>
      </c>
      <c r="L50" s="25" t="s">
        <v>35</v>
      </c>
      <c r="M50" s="25" t="s">
        <v>35</v>
      </c>
      <c r="N50" s="25" t="s">
        <v>41</v>
      </c>
      <c r="O50" s="25" t="s">
        <v>41</v>
      </c>
      <c r="P50" s="25" t="s">
        <v>40</v>
      </c>
      <c r="Q50" s="25" t="s">
        <v>41</v>
      </c>
      <c r="R50" s="25" t="s">
        <v>41</v>
      </c>
      <c r="S50" s="25" t="s">
        <v>41</v>
      </c>
      <c r="T50" s="25" t="s">
        <v>40</v>
      </c>
      <c r="U50" s="25" t="s">
        <v>353</v>
      </c>
      <c r="V50" s="25" t="s">
        <v>43</v>
      </c>
      <c r="W50" s="25" t="s">
        <v>44</v>
      </c>
      <c r="X50" s="32" t="s">
        <v>168</v>
      </c>
      <c r="Y50" s="28"/>
      <c r="Z50" s="29"/>
      <c r="AA50" s="33" t="s">
        <v>49</v>
      </c>
      <c r="AB50" s="18" t="s">
        <v>354</v>
      </c>
      <c r="AC50" t="s">
        <v>339</v>
      </c>
      <c r="AD50" s="18" t="s">
        <v>49</v>
      </c>
      <c r="AE50" s="24" t="s">
        <v>355</v>
      </c>
    </row>
    <row r="51" spans="1:31" x14ac:dyDescent="0.3">
      <c r="A51" t="s">
        <v>356</v>
      </c>
      <c r="B51" t="s">
        <v>357</v>
      </c>
      <c r="C51" t="s">
        <v>357</v>
      </c>
      <c r="D51" t="s">
        <v>36</v>
      </c>
      <c r="E51" t="s">
        <v>358</v>
      </c>
      <c r="F51" s="19">
        <v>8209.41</v>
      </c>
      <c r="G51">
        <v>721588</v>
      </c>
      <c r="H51">
        <v>6189211</v>
      </c>
      <c r="I51" t="s">
        <v>189</v>
      </c>
      <c r="J51" t="s">
        <v>39</v>
      </c>
      <c r="K51">
        <v>1965</v>
      </c>
      <c r="L51">
        <v>1972</v>
      </c>
      <c r="M51" t="s">
        <v>35</v>
      </c>
      <c r="N51" t="s">
        <v>35</v>
      </c>
      <c r="O51" t="s">
        <v>35</v>
      </c>
      <c r="P51" t="s">
        <v>35</v>
      </c>
      <c r="Q51" t="s">
        <v>41</v>
      </c>
      <c r="R51" t="s">
        <v>41</v>
      </c>
      <c r="S51" t="s">
        <v>41</v>
      </c>
      <c r="T51" t="s">
        <v>40</v>
      </c>
      <c r="U51" t="s">
        <v>123</v>
      </c>
      <c r="V51" t="s">
        <v>43</v>
      </c>
      <c r="W51" t="s">
        <v>44</v>
      </c>
      <c r="AA51" s="23" t="s">
        <v>57</v>
      </c>
      <c r="AB51" t="s">
        <v>359</v>
      </c>
      <c r="AC51" t="s">
        <v>302</v>
      </c>
      <c r="AD51" t="s">
        <v>49</v>
      </c>
      <c r="AE51" s="24" t="s">
        <v>360</v>
      </c>
    </row>
    <row r="52" spans="1:31" ht="12.75" customHeight="1" x14ac:dyDescent="0.3">
      <c r="A52" t="s">
        <v>361</v>
      </c>
      <c r="B52" t="s">
        <v>362</v>
      </c>
      <c r="C52" t="s">
        <v>362</v>
      </c>
      <c r="D52" t="s">
        <v>36</v>
      </c>
      <c r="E52" t="s">
        <v>363</v>
      </c>
      <c r="F52" s="19">
        <v>8065.31</v>
      </c>
      <c r="G52">
        <v>708232</v>
      </c>
      <c r="H52">
        <v>6217625</v>
      </c>
      <c r="I52" t="s">
        <v>38</v>
      </c>
      <c r="J52" t="s">
        <v>53</v>
      </c>
      <c r="K52" t="s">
        <v>35</v>
      </c>
      <c r="L52">
        <v>1973</v>
      </c>
      <c r="M52" t="s">
        <v>73</v>
      </c>
      <c r="N52" t="s">
        <v>40</v>
      </c>
      <c r="O52" t="s">
        <v>41</v>
      </c>
      <c r="P52" t="s">
        <v>40</v>
      </c>
      <c r="Q52" t="s">
        <v>41</v>
      </c>
      <c r="R52" t="s">
        <v>40</v>
      </c>
      <c r="S52" t="s">
        <v>41</v>
      </c>
      <c r="T52" t="s">
        <v>40</v>
      </c>
      <c r="U52" t="s">
        <v>123</v>
      </c>
      <c r="V52" t="s">
        <v>43</v>
      </c>
      <c r="W52" t="s">
        <v>44</v>
      </c>
      <c r="Y52" s="21" t="s">
        <v>364</v>
      </c>
      <c r="AA52" s="25" t="s">
        <v>49</v>
      </c>
      <c r="AB52" t="s">
        <v>365</v>
      </c>
      <c r="AC52" t="s">
        <v>366</v>
      </c>
      <c r="AD52" t="s">
        <v>57</v>
      </c>
      <c r="AE52" s="24" t="s">
        <v>367</v>
      </c>
    </row>
    <row r="53" spans="1:31" ht="12.75" customHeight="1" x14ac:dyDescent="0.3">
      <c r="A53" s="25" t="s">
        <v>368</v>
      </c>
      <c r="B53" s="25" t="s">
        <v>369</v>
      </c>
      <c r="C53" s="25" t="s">
        <v>369</v>
      </c>
      <c r="D53" s="25" t="s">
        <v>36</v>
      </c>
      <c r="E53" s="25" t="s">
        <v>35</v>
      </c>
      <c r="F53" s="26">
        <v>7068.03</v>
      </c>
      <c r="G53" s="25">
        <v>711177</v>
      </c>
      <c r="H53" s="25">
        <v>6169618</v>
      </c>
      <c r="I53" s="25" t="s">
        <v>38</v>
      </c>
      <c r="J53" s="25" t="s">
        <v>53</v>
      </c>
      <c r="K53" s="25" t="s">
        <v>35</v>
      </c>
      <c r="L53" s="25" t="s">
        <v>35</v>
      </c>
      <c r="M53" s="25" t="s">
        <v>35</v>
      </c>
      <c r="N53" s="25" t="s">
        <v>35</v>
      </c>
      <c r="O53" s="25" t="s">
        <v>35</v>
      </c>
      <c r="P53" s="25" t="s">
        <v>35</v>
      </c>
      <c r="Q53" s="25" t="s">
        <v>41</v>
      </c>
      <c r="R53" s="25" t="s">
        <v>41</v>
      </c>
      <c r="S53" s="25" t="s">
        <v>41</v>
      </c>
      <c r="T53" s="25" t="s">
        <v>40</v>
      </c>
      <c r="U53" s="25" t="s">
        <v>149</v>
      </c>
      <c r="V53" s="25" t="s">
        <v>43</v>
      </c>
      <c r="W53" s="25" t="s">
        <v>44</v>
      </c>
      <c r="X53" s="32" t="s">
        <v>142</v>
      </c>
      <c r="Y53" s="28"/>
      <c r="Z53" s="29"/>
      <c r="AA53" s="33" t="s">
        <v>49</v>
      </c>
      <c r="AB53" s="18" t="s">
        <v>370</v>
      </c>
      <c r="AC53" s="18" t="s">
        <v>48</v>
      </c>
      <c r="AD53" s="18" t="s">
        <v>49</v>
      </c>
      <c r="AE53" s="24" t="s">
        <v>371</v>
      </c>
    </row>
    <row r="54" spans="1:31" x14ac:dyDescent="0.3">
      <c r="A54" t="s">
        <v>372</v>
      </c>
      <c r="B54" t="s">
        <v>373</v>
      </c>
      <c r="C54" t="s">
        <v>35</v>
      </c>
      <c r="D54" t="s">
        <v>36</v>
      </c>
      <c r="E54" t="s">
        <v>35</v>
      </c>
      <c r="F54" s="19">
        <v>6479.03</v>
      </c>
      <c r="G54">
        <v>696282</v>
      </c>
      <c r="H54">
        <v>6186395</v>
      </c>
      <c r="I54" t="s">
        <v>100</v>
      </c>
      <c r="J54" t="s">
        <v>53</v>
      </c>
      <c r="K54">
        <v>1978</v>
      </c>
      <c r="L54">
        <v>1982</v>
      </c>
      <c r="M54" t="s">
        <v>35</v>
      </c>
      <c r="N54" t="s">
        <v>40</v>
      </c>
      <c r="O54" t="s">
        <v>41</v>
      </c>
      <c r="P54" t="s">
        <v>40</v>
      </c>
      <c r="Q54" t="s">
        <v>41</v>
      </c>
      <c r="R54" t="s">
        <v>40</v>
      </c>
      <c r="S54" t="s">
        <v>41</v>
      </c>
      <c r="T54" t="s">
        <v>40</v>
      </c>
      <c r="U54" t="s">
        <v>149</v>
      </c>
      <c r="V54" t="s">
        <v>43</v>
      </c>
      <c r="W54" t="s">
        <v>44</v>
      </c>
      <c r="AA54" s="23" t="s">
        <v>57</v>
      </c>
      <c r="AB54" t="s">
        <v>374</v>
      </c>
      <c r="AC54" t="s">
        <v>375</v>
      </c>
      <c r="AD54" t="s">
        <v>49</v>
      </c>
      <c r="AE54" s="24" t="s">
        <v>376</v>
      </c>
    </row>
    <row r="55" spans="1:31" x14ac:dyDescent="0.3">
      <c r="A55" t="s">
        <v>377</v>
      </c>
      <c r="B55" t="s">
        <v>378</v>
      </c>
      <c r="C55" t="s">
        <v>35</v>
      </c>
      <c r="D55" t="s">
        <v>36</v>
      </c>
      <c r="E55" t="s">
        <v>379</v>
      </c>
      <c r="F55" s="19">
        <v>6451.2</v>
      </c>
      <c r="G55">
        <v>718802</v>
      </c>
      <c r="H55">
        <v>6174464</v>
      </c>
      <c r="I55" t="s">
        <v>109</v>
      </c>
      <c r="J55" t="s">
        <v>53</v>
      </c>
      <c r="K55" t="s">
        <v>35</v>
      </c>
      <c r="L55" t="s">
        <v>35</v>
      </c>
      <c r="M55" t="s">
        <v>35</v>
      </c>
      <c r="N55" t="s">
        <v>40</v>
      </c>
      <c r="O55" t="s">
        <v>40</v>
      </c>
      <c r="P55" t="s">
        <v>40</v>
      </c>
      <c r="Q55" t="s">
        <v>41</v>
      </c>
      <c r="R55" t="s">
        <v>41</v>
      </c>
      <c r="S55" t="s">
        <v>40</v>
      </c>
      <c r="T55" t="s">
        <v>40</v>
      </c>
      <c r="U55" t="s">
        <v>123</v>
      </c>
      <c r="V55" t="s">
        <v>43</v>
      </c>
      <c r="W55" t="s">
        <v>44</v>
      </c>
      <c r="AA55" s="23" t="s">
        <v>57</v>
      </c>
      <c r="AB55" t="s">
        <v>380</v>
      </c>
      <c r="AC55" t="s">
        <v>366</v>
      </c>
      <c r="AD55" t="s">
        <v>49</v>
      </c>
      <c r="AE55" s="24" t="s">
        <v>381</v>
      </c>
    </row>
    <row r="56" spans="1:31" x14ac:dyDescent="0.3">
      <c r="A56" t="s">
        <v>382</v>
      </c>
      <c r="B56" t="s">
        <v>383</v>
      </c>
      <c r="C56" t="s">
        <v>35</v>
      </c>
      <c r="D56" t="s">
        <v>36</v>
      </c>
      <c r="E56" t="s">
        <v>384</v>
      </c>
      <c r="F56" s="19">
        <v>6269.83</v>
      </c>
      <c r="G56">
        <v>706184</v>
      </c>
      <c r="H56">
        <v>6203429</v>
      </c>
      <c r="I56" t="s">
        <v>38</v>
      </c>
      <c r="J56" t="s">
        <v>53</v>
      </c>
      <c r="K56" t="s">
        <v>35</v>
      </c>
      <c r="L56" t="s">
        <v>35</v>
      </c>
      <c r="M56" t="s">
        <v>35</v>
      </c>
      <c r="N56" t="s">
        <v>40</v>
      </c>
      <c r="O56" t="s">
        <v>41</v>
      </c>
      <c r="P56" t="s">
        <v>40</v>
      </c>
      <c r="Q56" t="s">
        <v>41</v>
      </c>
      <c r="R56" t="s">
        <v>41</v>
      </c>
      <c r="S56" t="s">
        <v>41</v>
      </c>
      <c r="T56" t="s">
        <v>40</v>
      </c>
      <c r="U56" t="s">
        <v>123</v>
      </c>
      <c r="V56" t="s">
        <v>43</v>
      </c>
      <c r="W56" t="s">
        <v>44</v>
      </c>
      <c r="AA56" s="23" t="s">
        <v>57</v>
      </c>
      <c r="AB56" t="s">
        <v>385</v>
      </c>
      <c r="AC56" t="s">
        <v>386</v>
      </c>
      <c r="AD56" t="s">
        <v>387</v>
      </c>
      <c r="AE56" s="24" t="s">
        <v>388</v>
      </c>
    </row>
    <row r="57" spans="1:31" x14ac:dyDescent="0.3">
      <c r="A57" t="s">
        <v>389</v>
      </c>
      <c r="B57" t="s">
        <v>390</v>
      </c>
      <c r="C57" t="s">
        <v>390</v>
      </c>
      <c r="D57" t="s">
        <v>36</v>
      </c>
      <c r="E57" t="s">
        <v>391</v>
      </c>
      <c r="F57" s="19">
        <v>5484.88</v>
      </c>
      <c r="G57">
        <v>678758</v>
      </c>
      <c r="H57">
        <v>6204015</v>
      </c>
      <c r="I57" t="s">
        <v>38</v>
      </c>
      <c r="J57" t="s">
        <v>53</v>
      </c>
      <c r="K57" t="s">
        <v>35</v>
      </c>
      <c r="L57" t="s">
        <v>35</v>
      </c>
      <c r="M57" t="s">
        <v>35</v>
      </c>
      <c r="N57" t="s">
        <v>40</v>
      </c>
      <c r="O57" t="s">
        <v>41</v>
      </c>
      <c r="P57" t="s">
        <v>40</v>
      </c>
      <c r="Q57" t="s">
        <v>41</v>
      </c>
      <c r="R57" t="s">
        <v>41</v>
      </c>
      <c r="S57" t="s">
        <v>41</v>
      </c>
      <c r="T57" t="s">
        <v>40</v>
      </c>
      <c r="U57" t="s">
        <v>392</v>
      </c>
      <c r="V57" t="s">
        <v>81</v>
      </c>
      <c r="W57" t="s">
        <v>44</v>
      </c>
      <c r="AA57" s="30" t="s">
        <v>46</v>
      </c>
      <c r="AB57" t="s">
        <v>338</v>
      </c>
      <c r="AC57" t="s">
        <v>386</v>
      </c>
      <c r="AD57" t="s">
        <v>49</v>
      </c>
      <c r="AE57" s="24" t="s">
        <v>338</v>
      </c>
    </row>
    <row r="58" spans="1:31" ht="12.75" customHeight="1" x14ac:dyDescent="0.3">
      <c r="A58" t="s">
        <v>393</v>
      </c>
      <c r="B58" t="s">
        <v>394</v>
      </c>
      <c r="C58" t="s">
        <v>35</v>
      </c>
      <c r="D58" t="s">
        <v>36</v>
      </c>
      <c r="E58" t="s">
        <v>395</v>
      </c>
      <c r="F58">
        <v>5268.8720000000003</v>
      </c>
      <c r="G58" t="s">
        <v>396</v>
      </c>
      <c r="H58">
        <v>6180283783</v>
      </c>
      <c r="I58" t="s">
        <v>38</v>
      </c>
      <c r="J58" t="s">
        <v>39</v>
      </c>
      <c r="K58" t="s">
        <v>35</v>
      </c>
      <c r="L58" t="s">
        <v>35</v>
      </c>
      <c r="M58" t="s">
        <v>35</v>
      </c>
      <c r="N58" t="s">
        <v>40</v>
      </c>
      <c r="O58" t="s">
        <v>40</v>
      </c>
      <c r="P58" t="s">
        <v>40</v>
      </c>
      <c r="Q58" t="s">
        <v>41</v>
      </c>
      <c r="R58" t="s">
        <v>40</v>
      </c>
      <c r="S58" t="s">
        <v>40</v>
      </c>
      <c r="T58" t="s">
        <v>40</v>
      </c>
      <c r="U58" t="s">
        <v>397</v>
      </c>
      <c r="V58" t="s">
        <v>43</v>
      </c>
      <c r="W58" t="s">
        <v>44</v>
      </c>
      <c r="Y58" s="21" t="s">
        <v>53</v>
      </c>
      <c r="AA58" s="17" t="s">
        <v>46</v>
      </c>
      <c r="AB58" s="18" t="s">
        <v>398</v>
      </c>
      <c r="AC58" s="18" t="s">
        <v>242</v>
      </c>
      <c r="AD58" s="18" t="s">
        <v>49</v>
      </c>
      <c r="AE58" s="24" t="s">
        <v>338</v>
      </c>
    </row>
    <row r="59" spans="1:31" x14ac:dyDescent="0.3">
      <c r="A59" t="s">
        <v>399</v>
      </c>
      <c r="B59" t="s">
        <v>400</v>
      </c>
      <c r="C59" t="s">
        <v>35</v>
      </c>
      <c r="D59" t="s">
        <v>107</v>
      </c>
      <c r="E59" t="s">
        <v>401</v>
      </c>
      <c r="F59" s="19">
        <v>5111.87</v>
      </c>
      <c r="G59">
        <v>714632</v>
      </c>
      <c r="H59">
        <v>6183644</v>
      </c>
      <c r="I59" t="s">
        <v>38</v>
      </c>
      <c r="J59" t="s">
        <v>53</v>
      </c>
      <c r="K59" t="s">
        <v>35</v>
      </c>
      <c r="L59" t="s">
        <v>35</v>
      </c>
      <c r="M59" t="s">
        <v>35</v>
      </c>
      <c r="N59" t="s">
        <v>41</v>
      </c>
      <c r="O59" t="s">
        <v>41</v>
      </c>
      <c r="P59" t="s">
        <v>40</v>
      </c>
      <c r="Q59" t="s">
        <v>41</v>
      </c>
      <c r="R59" t="s">
        <v>41</v>
      </c>
      <c r="S59" t="s">
        <v>41</v>
      </c>
      <c r="T59" t="s">
        <v>40</v>
      </c>
      <c r="U59" t="s">
        <v>123</v>
      </c>
      <c r="V59" t="s">
        <v>43</v>
      </c>
      <c r="W59" t="s">
        <v>44</v>
      </c>
      <c r="AA59" s="30" t="s">
        <v>46</v>
      </c>
      <c r="AB59" t="s">
        <v>285</v>
      </c>
      <c r="AC59" t="s">
        <v>402</v>
      </c>
      <c r="AD59" t="s">
        <v>49</v>
      </c>
      <c r="AE59" t="s">
        <v>403</v>
      </c>
    </row>
    <row r="60" spans="1:31" x14ac:dyDescent="0.3">
      <c r="A60" s="25" t="s">
        <v>404</v>
      </c>
      <c r="B60" s="25" t="s">
        <v>405</v>
      </c>
      <c r="C60" s="25" t="s">
        <v>405</v>
      </c>
      <c r="D60" s="25" t="s">
        <v>36</v>
      </c>
      <c r="E60" s="25" t="s">
        <v>406</v>
      </c>
      <c r="F60" s="26">
        <v>2283.59</v>
      </c>
      <c r="G60" s="25">
        <v>716656</v>
      </c>
      <c r="H60" s="25">
        <v>6194888</v>
      </c>
      <c r="I60" s="25" t="s">
        <v>100</v>
      </c>
      <c r="J60" s="25" t="s">
        <v>53</v>
      </c>
      <c r="K60" s="25">
        <v>1893</v>
      </c>
      <c r="L60" s="25">
        <v>1990</v>
      </c>
      <c r="M60" s="25" t="s">
        <v>35</v>
      </c>
      <c r="N60" s="25" t="s">
        <v>40</v>
      </c>
      <c r="O60" s="25" t="s">
        <v>41</v>
      </c>
      <c r="P60" s="25" t="s">
        <v>40</v>
      </c>
      <c r="Q60" s="25" t="s">
        <v>41</v>
      </c>
      <c r="R60" s="25" t="s">
        <v>41</v>
      </c>
      <c r="S60" s="25" t="s">
        <v>41</v>
      </c>
      <c r="T60" s="25" t="s">
        <v>40</v>
      </c>
      <c r="U60" s="25" t="s">
        <v>181</v>
      </c>
      <c r="V60" s="25" t="s">
        <v>43</v>
      </c>
      <c r="W60" s="25" t="s">
        <v>44</v>
      </c>
      <c r="X60" s="37" t="s">
        <v>407</v>
      </c>
      <c r="Y60" s="25" t="s">
        <v>408</v>
      </c>
      <c r="Z60" s="25"/>
      <c r="AA60" s="23" t="s">
        <v>57</v>
      </c>
      <c r="AB60" s="38" t="s">
        <v>409</v>
      </c>
      <c r="AC60" s="38" t="s">
        <v>48</v>
      </c>
      <c r="AD60" s="38" t="s">
        <v>410</v>
      </c>
      <c r="AE60" s="39" t="s">
        <v>411</v>
      </c>
    </row>
    <row r="61" spans="1:31" x14ac:dyDescent="0.3">
      <c r="A61" s="25" t="s">
        <v>412</v>
      </c>
      <c r="B61" s="25" t="s">
        <v>413</v>
      </c>
      <c r="C61" s="25" t="s">
        <v>413</v>
      </c>
      <c r="D61" s="25" t="s">
        <v>36</v>
      </c>
      <c r="E61" s="25" t="s">
        <v>414</v>
      </c>
      <c r="F61" s="26">
        <v>3453.65</v>
      </c>
      <c r="G61" s="25">
        <v>713387</v>
      </c>
      <c r="H61" s="25">
        <v>6208018</v>
      </c>
      <c r="I61" s="25" t="s">
        <v>38</v>
      </c>
      <c r="J61" s="25" t="s">
        <v>53</v>
      </c>
      <c r="K61" s="25" t="s">
        <v>35</v>
      </c>
      <c r="L61" s="25" t="s">
        <v>35</v>
      </c>
      <c r="M61" s="25" t="s">
        <v>54</v>
      </c>
      <c r="N61" s="25" t="s">
        <v>35</v>
      </c>
      <c r="O61" s="25" t="s">
        <v>35</v>
      </c>
      <c r="P61" s="25" t="s">
        <v>35</v>
      </c>
      <c r="Q61" s="25" t="s">
        <v>41</v>
      </c>
      <c r="R61" s="25" t="s">
        <v>41</v>
      </c>
      <c r="S61" s="25" t="s">
        <v>41</v>
      </c>
      <c r="T61" s="25" t="s">
        <v>40</v>
      </c>
      <c r="U61" s="25" t="s">
        <v>149</v>
      </c>
      <c r="V61" s="25" t="s">
        <v>43</v>
      </c>
      <c r="W61" s="25" t="s">
        <v>44</v>
      </c>
      <c r="X61" s="37" t="s">
        <v>415</v>
      </c>
      <c r="Y61" s="25"/>
      <c r="Z61" s="25"/>
      <c r="AA61" s="23" t="s">
        <v>57</v>
      </c>
      <c r="AB61" s="38" t="s">
        <v>409</v>
      </c>
      <c r="AC61" s="38" t="s">
        <v>375</v>
      </c>
      <c r="AD61" s="38" t="s">
        <v>49</v>
      </c>
      <c r="AE61" s="39" t="s">
        <v>416</v>
      </c>
    </row>
    <row r="62" spans="1:31" x14ac:dyDescent="0.3">
      <c r="A62" t="s">
        <v>417</v>
      </c>
      <c r="B62" t="s">
        <v>418</v>
      </c>
      <c r="C62" t="s">
        <v>35</v>
      </c>
      <c r="D62" t="s">
        <v>36</v>
      </c>
      <c r="E62" t="s">
        <v>35</v>
      </c>
      <c r="F62" s="19">
        <v>3811.71</v>
      </c>
      <c r="G62">
        <v>705492</v>
      </c>
      <c r="H62">
        <v>6203058</v>
      </c>
      <c r="I62" t="s">
        <v>109</v>
      </c>
      <c r="J62" t="s">
        <v>53</v>
      </c>
      <c r="K62" t="s">
        <v>35</v>
      </c>
      <c r="L62" t="s">
        <v>35</v>
      </c>
      <c r="M62" t="s">
        <v>35</v>
      </c>
      <c r="N62" t="s">
        <v>35</v>
      </c>
      <c r="O62" t="s">
        <v>35</v>
      </c>
      <c r="P62" t="s">
        <v>35</v>
      </c>
      <c r="Q62" t="s">
        <v>41</v>
      </c>
      <c r="R62" t="s">
        <v>41</v>
      </c>
      <c r="S62" t="s">
        <v>41</v>
      </c>
      <c r="T62" t="s">
        <v>40</v>
      </c>
      <c r="U62" t="s">
        <v>226</v>
      </c>
      <c r="V62" t="s">
        <v>81</v>
      </c>
      <c r="W62" t="s">
        <v>44</v>
      </c>
      <c r="X62"/>
      <c r="Y62"/>
      <c r="Z62"/>
      <c r="AA62" s="23" t="s">
        <v>57</v>
      </c>
      <c r="AB62" s="38" t="s">
        <v>409</v>
      </c>
      <c r="AC62" s="38" t="s">
        <v>302</v>
      </c>
      <c r="AD62" s="38" t="s">
        <v>49</v>
      </c>
      <c r="AE62" s="39" t="s">
        <v>419</v>
      </c>
    </row>
    <row r="66" spans="27:28" x14ac:dyDescent="0.3">
      <c r="AA66" t="s">
        <v>49</v>
      </c>
      <c r="AB66">
        <f>COUNTIF(AA4:AA62,"God")</f>
        <v>16</v>
      </c>
    </row>
    <row r="67" spans="27:28" x14ac:dyDescent="0.3">
      <c r="AA67" t="s">
        <v>57</v>
      </c>
      <c r="AB67">
        <f>COUNTIF(AA4:AA63,"Middel")</f>
        <v>20</v>
      </c>
    </row>
    <row r="68" spans="27:28" x14ac:dyDescent="0.3">
      <c r="AA68" t="s">
        <v>46</v>
      </c>
      <c r="AB68">
        <f>COUNTIF(AA4:AA64,"Dårlig")</f>
        <v>23</v>
      </c>
    </row>
    <row r="69" spans="27:28" x14ac:dyDescent="0.3">
      <c r="AA69">
        <f>61-2</f>
        <v>59</v>
      </c>
      <c r="AB69">
        <f>SUM(AB66:AB68)</f>
        <v>59</v>
      </c>
    </row>
  </sheetData>
  <mergeCells count="2">
    <mergeCell ref="A1:Z1"/>
    <mergeCell ref="AA1:A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RH</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Bang Schou Jensen</dc:creator>
  <cp:lastModifiedBy>Monica Nielsen</cp:lastModifiedBy>
  <dcterms:created xsi:type="dcterms:W3CDTF">2016-12-20T08:47:34Z</dcterms:created>
  <dcterms:modified xsi:type="dcterms:W3CDTF">2023-08-03T12:34:09Z</dcterms:modified>
</cp:coreProperties>
</file>