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39392\Desktop\"/>
    </mc:Choice>
  </mc:AlternateContent>
  <bookViews>
    <workbookView xWindow="240" yWindow="72" windowWidth="14352" windowHeight="11820"/>
  </bookViews>
  <sheets>
    <sheet name="RM" sheetId="1" r:id="rId1"/>
  </sheets>
  <calcPr calcId="162913"/>
</workbook>
</file>

<file path=xl/calcChain.xml><?xml version="1.0" encoding="utf-8"?>
<calcChain xmlns="http://schemas.openxmlformats.org/spreadsheetml/2006/main">
  <c r="AB53" i="1" l="1"/>
  <c r="AC52" i="1"/>
  <c r="AC51" i="1"/>
  <c r="AC50" i="1"/>
  <c r="AC53" i="1" l="1"/>
</calcChain>
</file>

<file path=xl/sharedStrings.xml><?xml version="1.0" encoding="utf-8"?>
<sst xmlns="http://schemas.openxmlformats.org/spreadsheetml/2006/main" count="1117" uniqueCount="320">
  <si>
    <t>FASE 0A</t>
  </si>
  <si>
    <t>GIS Screening</t>
  </si>
  <si>
    <t>LokalitetsNummer</t>
  </si>
  <si>
    <t>LokalitetsNavn</t>
  </si>
  <si>
    <t>Filter - Lokalitetsnavn</t>
  </si>
  <si>
    <t>LokalitetsStatus</t>
  </si>
  <si>
    <t>HovedAdresse</t>
  </si>
  <si>
    <t>StatusArealm2</t>
  </si>
  <si>
    <t>X-koordinat</t>
  </si>
  <si>
    <t>Y-koordinat</t>
  </si>
  <si>
    <t>Filter - Aktiviteter</t>
  </si>
  <si>
    <t>Filter - Branche</t>
  </si>
  <si>
    <t>fra</t>
  </si>
  <si>
    <t>til</t>
  </si>
  <si>
    <t>Filter - Stof</t>
  </si>
  <si>
    <t>NyVurderetIndvindingsopland</t>
  </si>
  <si>
    <t>NyVurderetOSD</t>
  </si>
  <si>
    <t>NyVurderetNatur2000</t>
  </si>
  <si>
    <t>Undersoegt</t>
  </si>
  <si>
    <t>AutoIndvindingsopland</t>
  </si>
  <si>
    <t>AutoOSD</t>
  </si>
  <si>
    <t>AutoNatur2000</t>
  </si>
  <si>
    <t>Nuværende anvendelser</t>
  </si>
  <si>
    <t>Ejerforholdtype</t>
  </si>
  <si>
    <t>Region</t>
  </si>
  <si>
    <t>Kommentarer fra regionernes KS</t>
  </si>
  <si>
    <t>Information fra dubletter</t>
  </si>
  <si>
    <t>VMR kommentarer</t>
  </si>
  <si>
    <t>Egnethed</t>
  </si>
  <si>
    <t>Kommentar</t>
  </si>
  <si>
    <t>Beplantning</t>
  </si>
  <si>
    <t>Tilgængelighed</t>
  </si>
  <si>
    <t>Øvrig arealanvendelse</t>
  </si>
  <si>
    <t>751-01624</t>
  </si>
  <si>
    <t>EDSLEV LOSSEPLADS</t>
  </si>
  <si>
    <t>V2-kortlagt</t>
  </si>
  <si>
    <t>Pindsmøllevej 13 , 8362 Hørning</t>
  </si>
  <si>
    <t>Losseplads</t>
  </si>
  <si>
    <t>90.02.20 Drift af affaldsbehandlingsanlæg</t>
  </si>
  <si>
    <t>NULL</t>
  </si>
  <si>
    <t>Lossepladsperkolat</t>
  </si>
  <si>
    <t>NEJ</t>
  </si>
  <si>
    <t>JA</t>
  </si>
  <si>
    <t xml:space="preserve"> Ikke oplyst, Industri (produktion), Kontor og erhverv (ikke produktion)</t>
  </si>
  <si>
    <t xml:space="preserve"> Offentlig</t>
  </si>
  <si>
    <t>RM</t>
  </si>
  <si>
    <t>Stof: Lossepladsgas</t>
  </si>
  <si>
    <t>God</t>
  </si>
  <si>
    <t>Meget fint stisystem på toppne, kan ikke finde ud af om det har en funktion</t>
  </si>
  <si>
    <t>Træer/krat</t>
  </si>
  <si>
    <t>Ubenyttet/rekreativt</t>
  </si>
  <si>
    <t>731-00001</t>
  </si>
  <si>
    <t>SUDERHOLMEN</t>
  </si>
  <si>
    <t>Suderholmen  20a, 8900 Randers C</t>
  </si>
  <si>
    <t xml:space="preserve"> Andet</t>
  </si>
  <si>
    <t>Perkolatoppumpning</t>
  </si>
  <si>
    <t>Aktiviteter: Aktiviteter vedr. jord og affald</t>
  </si>
  <si>
    <t>Ser rigtig fin ud</t>
  </si>
  <si>
    <t>Buske/græs</t>
  </si>
  <si>
    <t>Rekreativt</t>
  </si>
  <si>
    <t>707-00001</t>
  </si>
  <si>
    <t>Losseplads Grenå Enge</t>
  </si>
  <si>
    <t>Næsgårdvej 5 , 8500 Grenaa</t>
  </si>
  <si>
    <t>Aktiviteter vedr. jord og affald</t>
  </si>
  <si>
    <t xml:space="preserve"> Andre institutioner (ikke børneins. 0-6år), Ikke oplyst, Sommerhus, Kontor og erhverv (ikke produktion), Børneinstitution (0-6år)</t>
  </si>
  <si>
    <t>Dårlig</t>
  </si>
  <si>
    <t>Golfbane</t>
  </si>
  <si>
    <t>Græs</t>
  </si>
  <si>
    <t>761-00001</t>
  </si>
  <si>
    <t>LOSSEPLADS FÅRUP</t>
  </si>
  <si>
    <t>Bjerrevej 92A, 8840 Rødkærsbro</t>
  </si>
  <si>
    <t>Fyldplads, deponering</t>
  </si>
  <si>
    <t xml:space="preserve"> Industri (produktion), Kontor og erhverv (ikke produktion), Industri (produktion)</t>
  </si>
  <si>
    <t xml:space="preserve"> Offentlig, Offentlig, Offentlig</t>
  </si>
  <si>
    <t>Ser fin ud, mange træer</t>
  </si>
  <si>
    <t>Græs/træer</t>
  </si>
  <si>
    <t>Ubenyttet?</t>
  </si>
  <si>
    <t>775-00001</t>
  </si>
  <si>
    <t>LOSSEPLADS VED ULBJERG</t>
  </si>
  <si>
    <t>LL TORUPVEJ  1, 8832 Skals</t>
  </si>
  <si>
    <t xml:space="preserve"> Andet, Andre institutioner (ikke børneins. 0-6år)</t>
  </si>
  <si>
    <t xml:space="preserve"> Offentlig, Offentlig</t>
  </si>
  <si>
    <t>Fra: 1989</t>
  </si>
  <si>
    <t>Middel</t>
  </si>
  <si>
    <t>Lidt mindre? huse på grunden ellers fin</t>
  </si>
  <si>
    <t>Græs/træer/buske</t>
  </si>
  <si>
    <t>God, stier</t>
  </si>
  <si>
    <t>Lidt beboelse, ukendt?</t>
  </si>
  <si>
    <t>791-00001</t>
  </si>
  <si>
    <t>VIBORG LOSSEPLADS</t>
  </si>
  <si>
    <t>Kapt. Undalls Vej 1 , 8800 Viborg</t>
  </si>
  <si>
    <t>Lossepladsgas</t>
  </si>
  <si>
    <t xml:space="preserve"> Ubenyttet, Ikke alment tilgængeligt, Andet, Landbrug, Børneinstitution (0-6år), Industri (produktion), Andet, Kontor og erhverv (ikke produktion), Andet, Parkeringsplads, vejanlæg, oplagsplads o.l., Landbrug, Børneinstitution (0-6år)</t>
  </si>
  <si>
    <t>Stof: Lossepladsperkolat</t>
  </si>
  <si>
    <t>En del af viborg genbrugsstation</t>
  </si>
  <si>
    <t>Ingen/græs</t>
  </si>
  <si>
    <t>Genbrugsstation?</t>
  </si>
  <si>
    <t>731-00021</t>
  </si>
  <si>
    <t>ØRNEBORGVEJ LOSSEPLADS</t>
  </si>
  <si>
    <t>Ørneborgvej 34 , 8900 Randers C</t>
  </si>
  <si>
    <t xml:space="preserve"> Industri (produktion), Kontor og erhverv (ikke produktion), Andet, Kontor og erhverv (ikke produktion), Parkeringsplads, vejanlæg, oplagsplads o.l., Andet</t>
  </si>
  <si>
    <t>Fra: 1982, Til: 1999, 2001, Stof: Lossepladsgas</t>
  </si>
  <si>
    <t>713-00001</t>
  </si>
  <si>
    <t>ØLSTEDVEJ 18A</t>
  </si>
  <si>
    <t>Ølstedvej  18A, 8382 Hinnerup</t>
  </si>
  <si>
    <t xml:space="preserve">Aktiviteter: Losseplads, fyldplads, deponering, aktiviteter vedr. jord og affald, fra: 1962, 1978, Fra: 1976, 1978, 1982, Stof: Lossepladsgas, </t>
  </si>
  <si>
    <t>Ser ok ud, stisystem på pladsen</t>
  </si>
  <si>
    <t>Skov/eng</t>
  </si>
  <si>
    <t>751-00055</t>
  </si>
  <si>
    <t>ENGDALSVEJ(BRABRAND SPORTS.)</t>
  </si>
  <si>
    <t>Engdalsvej 88 , 8220 Brabrand</t>
  </si>
  <si>
    <t xml:space="preserve"> Andre institutioner (ikke børneins. 0-6år), Ikke oplyst, Parkeringsplads, vejanlæg, oplagsplads o.l., Alment tilgængeligt område</t>
  </si>
  <si>
    <t>Boldbaner</t>
  </si>
  <si>
    <t>Aktiviteter: lossepladsperkolat</t>
  </si>
  <si>
    <t>Sportshal med baner</t>
  </si>
  <si>
    <t>Græs/bebyg</t>
  </si>
  <si>
    <t>Sportshal/boldbaner</t>
  </si>
  <si>
    <t>663-00014</t>
  </si>
  <si>
    <t>Losseplads Mosevej</t>
  </si>
  <si>
    <t>Kragelundvej 4A, 7442 Engesvang</t>
  </si>
  <si>
    <t xml:space="preserve"> Andre institutioner (ikke børneins. 0-6år)</t>
  </si>
  <si>
    <t>Bølling sø</t>
  </si>
  <si>
    <t>Ser fin ud</t>
  </si>
  <si>
    <t>Bebygget i nordlig ende</t>
  </si>
  <si>
    <t>615-00006</t>
  </si>
  <si>
    <t>LOSSEPLADS, RYPEVEJ</t>
  </si>
  <si>
    <t>Rypevej 1C, 8700 Horsens</t>
  </si>
  <si>
    <t xml:space="preserve"> Ubenyttet, Andet, Ubenyttet, Andet, Ubenyttet, Andet, Ubenyttet, Andet</t>
  </si>
  <si>
    <t xml:space="preserve"> Offentlig, Offentlig, Offentlig, Offentlig</t>
  </si>
  <si>
    <t>Ser ok ud men ligger midt i beboet område</t>
  </si>
  <si>
    <t>Græs/buske</t>
  </si>
  <si>
    <t>Ubenyttet/rekreativit område</t>
  </si>
  <si>
    <t>743-00007</t>
  </si>
  <si>
    <t>ÅRHUSBAKKEN, HEJREVEJ</t>
  </si>
  <si>
    <t>Hejrevej 23 , 8600 Silkeborg</t>
  </si>
  <si>
    <t xml:space="preserve"> Andre institutioner (ikke børneins. 0-6år), Andre institutioner (ikke børneins. 0-6år), Ikke oplyst, Institution</t>
  </si>
  <si>
    <t>Stof: lossepladsgas</t>
  </si>
  <si>
    <t>Boldbaner og bebyggelse</t>
  </si>
  <si>
    <t>779-00002</t>
  </si>
  <si>
    <t>LOSSEPLADS, GLATTRUP</t>
  </si>
  <si>
    <t>Glattrupvej , 7800 Skive</t>
  </si>
  <si>
    <t xml:space="preserve"> Industri (produktion)</t>
  </si>
  <si>
    <t>Eksisterende gasafværge</t>
  </si>
  <si>
    <t>Ser fin ud, lidt tæt på bolig kvarter</t>
  </si>
  <si>
    <t>667-00017</t>
  </si>
  <si>
    <t>Losseplads Kastengevej</t>
  </si>
  <si>
    <t>Kastengevej  5, 6950 Ringkøbing</t>
  </si>
  <si>
    <t xml:space="preserve"> Andre institutioner (ikke børneins. 0-6år), Industri (produktion), Andet, Andet, Industri (produktion), Andet, Andet, Andet, Andet, Andet, Andet, Andet, Andet</t>
  </si>
  <si>
    <t xml:space="preserve"> Offentlig, Offentlig, Offentlig, Offentlig, Offentlig, Offentlig, Offentlig, Offentlig, Offentlig, Offentlig, Offentlig</t>
  </si>
  <si>
    <t>Noget af arealet er befæstet men en del ser fitn ud</t>
  </si>
  <si>
    <t>Genbrugsstation?Ubenyttet?</t>
  </si>
  <si>
    <t>667-00016</t>
  </si>
  <si>
    <t>Losseplads Vesterhede</t>
  </si>
  <si>
    <t>Vesterhede 12 , 6950 Ringkøbing</t>
  </si>
  <si>
    <t>Beliggende i forbindelse med genbrugsstation</t>
  </si>
  <si>
    <t>Træer</t>
  </si>
  <si>
    <t>Ubenyttet</t>
  </si>
  <si>
    <t>707-00003</t>
  </si>
  <si>
    <t>GRENÅ ENGE, SKOVEN</t>
  </si>
  <si>
    <t>Kærvej 2 , 8500 Grenaa</t>
  </si>
  <si>
    <t>Meget beplantning, der går en sti tværs igennem</t>
  </si>
  <si>
    <t>Rekreativt/skov</t>
  </si>
  <si>
    <t>791-00009</t>
  </si>
  <si>
    <t>FYLDPLADS LISEBORG</t>
  </si>
  <si>
    <t>Spættevej 5, 8800 Viborg</t>
  </si>
  <si>
    <t xml:space="preserve"> Alment tilgængeligt område, Andet, Andet, Parkeringsplads, vejanlæg, oplagsplads o.l.</t>
  </si>
  <si>
    <t>Stor del af arelate er vej, ingen tegn på losseplads på resten</t>
  </si>
  <si>
    <t>Vej/Ubenyttet</t>
  </si>
  <si>
    <t>751-00012</t>
  </si>
  <si>
    <t>KOLDKILDE</t>
  </si>
  <si>
    <t>Koldkilde 50 , 8520 Lystrup</t>
  </si>
  <si>
    <t xml:space="preserve"> Andet, Rekreativt areal og skov</t>
  </si>
  <si>
    <t>Skydeklub</t>
  </si>
  <si>
    <t>701-00002</t>
  </si>
  <si>
    <t>SØHUSVEJ BØGEHØJ</t>
  </si>
  <si>
    <t xml:space="preserve">Færgevejen 0   </t>
  </si>
  <si>
    <t>Tidligere afværge pumpning</t>
  </si>
  <si>
    <t>Aktiviteter: Losseplads</t>
  </si>
  <si>
    <t>Ser fin ud tilgængelig via stier</t>
  </si>
  <si>
    <t>Ubenyttet rekreativt</t>
  </si>
  <si>
    <t>743-00008</t>
  </si>
  <si>
    <t>Borgdalsvej  4 og Linåvej 10, (tidligere Hårup Byga, 8600 Silkeborg</t>
  </si>
  <si>
    <t xml:space="preserve"> Landbrug, Landbrug, Parkeringsplads, vejanlæg, oplagsplads o.l., Landbrug, Kontor og erhverv (ikke produktion)</t>
  </si>
  <si>
    <t>Ser ok ud, Parkeringsplads på noget af arealet</t>
  </si>
  <si>
    <t>Græs/ingen</t>
  </si>
  <si>
    <t>Ubenyttet/p-plads</t>
  </si>
  <si>
    <t>737-00008</t>
  </si>
  <si>
    <t>SKIMMINGHØJ 7, SIIM, DOVER</t>
  </si>
  <si>
    <t>SKIMMINGHØJ  7, SIIM, DOVER, 8680 Ry</t>
  </si>
  <si>
    <t xml:space="preserve"> Andre institutioner (ikke børneins. 0-6år), Ikke oplyst</t>
  </si>
  <si>
    <t>Svært at se losseplads spor og parkering i den ene ende. Måske en vest for det kortlagte areal</t>
  </si>
  <si>
    <t>Ubentyttet/Eng/P-plads</t>
  </si>
  <si>
    <t>613-00006</t>
  </si>
  <si>
    <t>Losseplads Remmerslundvej, syd</t>
  </si>
  <si>
    <t>Remmerslundvej  42, 8722 Hedensted</t>
  </si>
  <si>
    <t>Ligger i et lidt fint rekreativitv omr.</t>
  </si>
  <si>
    <t>Græs/træer/bruske</t>
  </si>
  <si>
    <t>Rekreativit</t>
  </si>
  <si>
    <t>663-30275</t>
  </si>
  <si>
    <t>Tidl. fyldplads</t>
  </si>
  <si>
    <t>Navervej 21C, 7430 Ikast</t>
  </si>
  <si>
    <t xml:space="preserve"> Andre institutioner (ikke børneins. 0-6år), Andet, Andet</t>
  </si>
  <si>
    <t>Ligger i industirområde? Er et hul?</t>
  </si>
  <si>
    <t>Ukendt, måske landbrug</t>
  </si>
  <si>
    <t>761-00004</t>
  </si>
  <si>
    <t>LOSSEPLADS RØDKJÆRSBRO</t>
  </si>
  <si>
    <t>V1-kortlagt</t>
  </si>
  <si>
    <t>ØSTERLED  39D, 8840 Rødkærsbro</t>
  </si>
  <si>
    <t>Ser fin ud, lædt tæt på beboelse, en del træer</t>
  </si>
  <si>
    <t>træer</t>
  </si>
  <si>
    <t>661-00017</t>
  </si>
  <si>
    <t>Losseplads Ellebækvej</t>
  </si>
  <si>
    <t>Beethovensvej 5 , 7500 Holstebro</t>
  </si>
  <si>
    <t xml:space="preserve"> Andre institutioner (ikke børneins. 0-6år), Ikke oplyst, Andet</t>
  </si>
  <si>
    <t>Ligger midt i fint rekreativt område</t>
  </si>
  <si>
    <t>Græs/træer/Buske</t>
  </si>
  <si>
    <t>681-00019</t>
  </si>
  <si>
    <t>Fyldplads Thorhuse</t>
  </si>
  <si>
    <t>Gl Landevej 1C, 6920 Videbæk</t>
  </si>
  <si>
    <t>Tre sektioner med veje imellem, meget let tinlgængelig, med træer på</t>
  </si>
  <si>
    <t>653-00004</t>
  </si>
  <si>
    <t>Losseplads, Fasterholtvej</t>
  </si>
  <si>
    <t>Frihedevej 7, 7330 Brande</t>
  </si>
  <si>
    <t>506935.21</t>
  </si>
  <si>
    <t>En del bevoksning</t>
  </si>
  <si>
    <t>Ubenyttet/rekreativit</t>
  </si>
  <si>
    <t>707-00002</t>
  </si>
  <si>
    <t>GRENÅ ENGE, HESTESTALDEN</t>
  </si>
  <si>
    <t>Kobrovej 2 , 8500 Grenaa</t>
  </si>
  <si>
    <t>Ser ok ud</t>
  </si>
  <si>
    <t>791-00006</t>
  </si>
  <si>
    <t>LOSSEPLADS OVERLUND</t>
  </si>
  <si>
    <t>KJELDVEJ , 8800 Viborg</t>
  </si>
  <si>
    <t xml:space="preserve"> Parkeringsplads, vejanlæg, oplagsplads o.l., Landbrug</t>
  </si>
  <si>
    <t>Ok men ikke meget tegn på losseplads</t>
  </si>
  <si>
    <t>Ubenyttet/Rekreativt</t>
  </si>
  <si>
    <t>751-00051</t>
  </si>
  <si>
    <t>SKIBBYVEJ, BRABRAND</t>
  </si>
  <si>
    <t>Skibbyvej  950, 8220 Brabrand</t>
  </si>
  <si>
    <t>Ser fin ud?</t>
  </si>
  <si>
    <t>Rekreativt/ubenyttet</t>
  </si>
  <si>
    <t>625-00076</t>
  </si>
  <si>
    <t>Tidligere Fyldplads, Horsensvej 31 og Horsensvej 33</t>
  </si>
  <si>
    <t>V1 og V2 kortlagt</t>
  </si>
  <si>
    <t>Horsensvej 33 , 8766 Nørre Snede</t>
  </si>
  <si>
    <t>6201666.17</t>
  </si>
  <si>
    <t xml:space="preserve"> Andet, Landbrug</t>
  </si>
  <si>
    <t>Branche: 90.02.10 Indsamling af affald</t>
  </si>
  <si>
    <t>Ligger i forbindelse med noget som ligner en genbrugsstation</t>
  </si>
  <si>
    <t>777-00002</t>
  </si>
  <si>
    <t>FYLDPLADS VED TOUSTRUP</t>
  </si>
  <si>
    <t>TOUSTRUPVEJ , 7870 Roslev</t>
  </si>
  <si>
    <t>Noget beplantning, ligger inde midt på markområde ellers udmærket</t>
  </si>
  <si>
    <t>Middel, måske ok sti</t>
  </si>
  <si>
    <t>663-00004</t>
  </si>
  <si>
    <t>Losseplads Toftlund</t>
  </si>
  <si>
    <t>Isenvadvej  15, 7430 Ikast</t>
  </si>
  <si>
    <t xml:space="preserve"> Andet, Børneinstitution (0-6år)</t>
  </si>
  <si>
    <t xml:space="preserve">Ok tilgængelighed </t>
  </si>
  <si>
    <t>Træer/græs</t>
  </si>
  <si>
    <t>Rekreativt/landbrug</t>
  </si>
  <si>
    <t>619-00042</t>
  </si>
  <si>
    <t>Møgelkær Fyldpladser</t>
  </si>
  <si>
    <t>Møgelkærvej  15, 7130 Juelsminde</t>
  </si>
  <si>
    <t xml:space="preserve"> Andre institutioner (ikke børneins. 0-6år), Ikke oplyst, Villa, parcel- og rækkehuse, Kontor og erhverv (ikke produktion)</t>
  </si>
  <si>
    <t>Ser ok ud måske svært tilgængelig</t>
  </si>
  <si>
    <t>Skov/Ubenyttet</t>
  </si>
  <si>
    <t>675-00001</t>
  </si>
  <si>
    <t>Losseplads Stokhøjvej</t>
  </si>
  <si>
    <t>Stokhøjvej 10 , 7790 Thyholm</t>
  </si>
  <si>
    <t xml:space="preserve"> Ubenyttet, Andet</t>
  </si>
  <si>
    <t>Lermembran i toppen</t>
  </si>
  <si>
    <t>Ser fin ud, fordel med lermembran? Måske større losseplads længere nede af vejen</t>
  </si>
  <si>
    <t>715-00003</t>
  </si>
  <si>
    <t>ROSENVÆNGET, HØRNING</t>
  </si>
  <si>
    <t>BROGÅRDSVEJ  8, 8362 Hørning</t>
  </si>
  <si>
    <t xml:space="preserve"> Alment tilgængeligt område, Parkeringsplads, vejanlæg, oplagsplads o.l., Alment tilgængeligt område</t>
  </si>
  <si>
    <t>Svært at se spor af losseplads</t>
  </si>
  <si>
    <t>791-00196</t>
  </si>
  <si>
    <t>Finnerup losseplads</t>
  </si>
  <si>
    <t>Finderupvej 48 , 8800 Viborg</t>
  </si>
  <si>
    <t>Mange træer</t>
  </si>
  <si>
    <t>Ukendt,</t>
  </si>
  <si>
    <t>713-00002</t>
  </si>
  <si>
    <t>ØLSTEDVEJ 99</t>
  </si>
  <si>
    <t>Ølstedvej 99 , 8382 Hinnerup</t>
  </si>
  <si>
    <t>Aktiviteter: aktiviteter vedr. jord og affald, fra. 1975, 1978, til: 1978, 1981</t>
  </si>
  <si>
    <t>Cross bane?</t>
  </si>
  <si>
    <t>Skov/ eng</t>
  </si>
  <si>
    <t>Crossbane/ubenyttet</t>
  </si>
  <si>
    <t>781-00001</t>
  </si>
  <si>
    <t>LOSSEPLADS VED LIHME</t>
  </si>
  <si>
    <t xml:space="preserve">   </t>
  </si>
  <si>
    <t>482464.93</t>
  </si>
  <si>
    <t xml:space="preserve"> Andet, Ikke oplyst</t>
  </si>
  <si>
    <t>Ser ok ud, måske større relevant areal bag ved, tæt på beboelse</t>
  </si>
  <si>
    <t>Græs, træer</t>
  </si>
  <si>
    <t>667-00032</t>
  </si>
  <si>
    <t>Affaldsdepot ved Brændbakke</t>
  </si>
  <si>
    <t xml:space="preserve">Stampevej 0   </t>
  </si>
  <si>
    <t>Ser rigtig fin ud, to relevante arelaer, det ene er bevokset</t>
  </si>
  <si>
    <t>Gengbugsstataion/Ubenyttet</t>
  </si>
  <si>
    <t>657-00005</t>
  </si>
  <si>
    <t>Losseplads Langelund</t>
  </si>
  <si>
    <t>Fastrupvej 35 , 7400 Herning</t>
  </si>
  <si>
    <t>Sværttilgængelig ligger i noget som ligern et gammelt grusgravomr.</t>
  </si>
  <si>
    <t>701-00005</t>
  </si>
  <si>
    <t>GARVERIAFFALD, EGSMARK</t>
  </si>
  <si>
    <t>Godthåbsvej NN , 8400 Ebeltoft</t>
  </si>
  <si>
    <t>Ser fin ud lille, måske ikke let tilgængelig, kun utydelige stier</t>
  </si>
  <si>
    <t>747-00015</t>
  </si>
  <si>
    <t>Grusgrav TÅRUPVEJ</t>
  </si>
  <si>
    <t>Bakkesvinget 20 , 8963 Auning</t>
  </si>
  <si>
    <t xml:space="preserve"> Andet, Andet, Andet</t>
  </si>
  <si>
    <t>Ser fin ud, lille</t>
  </si>
  <si>
    <t>701-00001</t>
  </si>
  <si>
    <t>FÆRGEVEJEN-BØGEHØJ</t>
  </si>
  <si>
    <t xml:space="preserve">Lundbergsvej 0   </t>
  </si>
  <si>
    <t>Ser ok ud, dog ikke meget spor af losseplads</t>
  </si>
  <si>
    <t>Rekreativt/Ubenyttet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</si>
</sst>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/>
    <xf numFmtId="1" fontId="1" fillId="0" borderId="0" xfId="0" applyNumberFormat="1" applyFont="1"/>
    <xf numFmtId="0" fontId="1" fillId="0" borderId="0" xfId="0" applyFont="1" applyFill="1" applyBorder="1"/>
    <xf numFmtId="0" fontId="1" fillId="0" borderId="4" xfId="0" applyFont="1" applyFill="1" applyBorder="1"/>
    <xf numFmtId="1" fontId="0" fillId="0" borderId="0" xfId="0" applyNumberFormat="1"/>
    <xf numFmtId="0" fontId="0" fillId="2" borderId="0" xfId="0" applyFill="1"/>
    <xf numFmtId="1" fontId="0" fillId="2" borderId="0" xfId="0" applyNumberFormat="1" applyFill="1"/>
    <xf numFmtId="0" fontId="0" fillId="0" borderId="0" xfId="0" applyFill="1"/>
    <xf numFmtId="0" fontId="0" fillId="3" borderId="0" xfId="0" applyFill="1"/>
    <xf numFmtId="0" fontId="0" fillId="4" borderId="0" xfId="0" applyFill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3"/>
  <sheetViews>
    <sheetView tabSelected="1" topLeftCell="U10" workbookViewId="0">
      <selection activeCell="AC42" sqref="AC42"/>
    </sheetView>
  </sheetViews>
  <sheetFormatPr defaultRowHeight="14.4" x14ac:dyDescent="0.3"/>
  <cols>
    <col min="1" max="1" width="12.109375" customWidth="1"/>
    <col min="28" max="28" width="14.44140625" customWidth="1"/>
    <col min="29" max="29" width="11.6640625" bestFit="1" customWidth="1"/>
    <col min="30" max="30" width="14.88671875" bestFit="1" customWidth="1"/>
    <col min="31" max="31" width="28" bestFit="1" customWidth="1"/>
  </cols>
  <sheetData>
    <row r="1" spans="1:31" x14ac:dyDescent="0.3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4"/>
      <c r="AA1" s="15" t="s">
        <v>1</v>
      </c>
      <c r="AB1" s="13"/>
      <c r="AC1" s="13"/>
      <c r="AD1" s="13"/>
      <c r="AE1" s="14"/>
    </row>
    <row r="2" spans="1:3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2"/>
    </row>
    <row r="3" spans="1:3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3" t="s">
        <v>17</v>
      </c>
      <c r="Q3" s="3" t="s">
        <v>18</v>
      </c>
      <c r="R3" s="3" t="s">
        <v>19</v>
      </c>
      <c r="S3" s="3" t="s">
        <v>20</v>
      </c>
      <c r="T3" s="3" t="s">
        <v>21</v>
      </c>
      <c r="U3" s="3" t="s">
        <v>22</v>
      </c>
      <c r="V3" s="3" t="s">
        <v>23</v>
      </c>
      <c r="W3" s="3" t="s">
        <v>24</v>
      </c>
      <c r="X3" s="3" t="s">
        <v>25</v>
      </c>
      <c r="Y3" s="3" t="s">
        <v>26</v>
      </c>
      <c r="Z3" s="3" t="s">
        <v>27</v>
      </c>
      <c r="AA3" s="3" t="s">
        <v>28</v>
      </c>
      <c r="AB3" s="5" t="s">
        <v>29</v>
      </c>
      <c r="AC3" s="5" t="s">
        <v>30</v>
      </c>
      <c r="AD3" s="5" t="s">
        <v>31</v>
      </c>
      <c r="AE3" s="6" t="s">
        <v>32</v>
      </c>
    </row>
    <row r="4" spans="1:31" x14ac:dyDescent="0.3">
      <c r="A4" t="s">
        <v>33</v>
      </c>
      <c r="B4" t="s">
        <v>34</v>
      </c>
      <c r="C4" t="s">
        <v>34</v>
      </c>
      <c r="D4" t="s">
        <v>35</v>
      </c>
      <c r="E4" t="s">
        <v>36</v>
      </c>
      <c r="F4" s="7">
        <v>204569</v>
      </c>
      <c r="G4">
        <v>563804</v>
      </c>
      <c r="H4">
        <v>621838000000</v>
      </c>
      <c r="I4" t="s">
        <v>37</v>
      </c>
      <c r="J4" t="s">
        <v>38</v>
      </c>
      <c r="K4" t="s">
        <v>39</v>
      </c>
      <c r="L4" t="s">
        <v>39</v>
      </c>
      <c r="M4" t="s">
        <v>40</v>
      </c>
      <c r="N4" t="s">
        <v>41</v>
      </c>
      <c r="O4" t="s">
        <v>41</v>
      </c>
      <c r="P4" t="s">
        <v>41</v>
      </c>
      <c r="Q4" t="s">
        <v>42</v>
      </c>
      <c r="R4" t="s">
        <v>42</v>
      </c>
      <c r="S4" t="s">
        <v>42</v>
      </c>
      <c r="T4" t="s">
        <v>41</v>
      </c>
      <c r="U4" t="s">
        <v>43</v>
      </c>
      <c r="V4" t="s">
        <v>44</v>
      </c>
      <c r="W4" t="s">
        <v>45</v>
      </c>
      <c r="Y4" t="s">
        <v>46</v>
      </c>
      <c r="AA4" s="8" t="s">
        <v>47</v>
      </c>
      <c r="AB4" t="s">
        <v>48</v>
      </c>
      <c r="AC4" t="s">
        <v>49</v>
      </c>
      <c r="AD4" t="s">
        <v>47</v>
      </c>
      <c r="AE4" t="s">
        <v>50</v>
      </c>
    </row>
    <row r="5" spans="1:31" x14ac:dyDescent="0.3">
      <c r="A5" s="8" t="s">
        <v>51</v>
      </c>
      <c r="B5" s="8" t="s">
        <v>52</v>
      </c>
      <c r="C5" s="8" t="s">
        <v>39</v>
      </c>
      <c r="D5" s="8" t="s">
        <v>35</v>
      </c>
      <c r="E5" s="8" t="s">
        <v>53</v>
      </c>
      <c r="F5" s="9">
        <v>190767</v>
      </c>
      <c r="G5" s="8">
        <v>565074</v>
      </c>
      <c r="H5" s="8">
        <v>625718000000</v>
      </c>
      <c r="I5" s="8" t="s">
        <v>37</v>
      </c>
      <c r="J5" s="8" t="s">
        <v>38</v>
      </c>
      <c r="K5" s="8">
        <v>1946</v>
      </c>
      <c r="L5" s="8">
        <v>1982</v>
      </c>
      <c r="M5" s="8" t="s">
        <v>40</v>
      </c>
      <c r="N5" s="8" t="s">
        <v>41</v>
      </c>
      <c r="O5" s="8" t="s">
        <v>41</v>
      </c>
      <c r="P5" s="8" t="s">
        <v>41</v>
      </c>
      <c r="Q5" s="8" t="s">
        <v>42</v>
      </c>
      <c r="R5" s="8" t="s">
        <v>41</v>
      </c>
      <c r="S5" s="8" t="s">
        <v>41</v>
      </c>
      <c r="T5" s="8" t="s">
        <v>41</v>
      </c>
      <c r="U5" s="8" t="s">
        <v>54</v>
      </c>
      <c r="V5" s="8" t="s">
        <v>44</v>
      </c>
      <c r="W5" s="8" t="s">
        <v>45</v>
      </c>
      <c r="X5" s="8" t="s">
        <v>55</v>
      </c>
      <c r="Y5" s="8" t="s">
        <v>56</v>
      </c>
      <c r="Z5" s="8"/>
      <c r="AA5" s="8" t="s">
        <v>47</v>
      </c>
      <c r="AB5" s="10" t="s">
        <v>57</v>
      </c>
      <c r="AC5" s="10" t="s">
        <v>58</v>
      </c>
      <c r="AD5" s="10" t="s">
        <v>47</v>
      </c>
      <c r="AE5" s="10" t="s">
        <v>59</v>
      </c>
    </row>
    <row r="6" spans="1:31" x14ac:dyDescent="0.3">
      <c r="A6" t="s">
        <v>60</v>
      </c>
      <c r="B6" t="s">
        <v>61</v>
      </c>
      <c r="C6" t="s">
        <v>61</v>
      </c>
      <c r="D6" t="s">
        <v>35</v>
      </c>
      <c r="E6" t="s">
        <v>62</v>
      </c>
      <c r="F6" s="7">
        <v>189863</v>
      </c>
      <c r="G6">
        <v>614270</v>
      </c>
      <c r="H6">
        <v>625349000000</v>
      </c>
      <c r="I6" t="s">
        <v>63</v>
      </c>
      <c r="J6" t="s">
        <v>38</v>
      </c>
      <c r="K6" t="s">
        <v>39</v>
      </c>
      <c r="L6" t="s">
        <v>39</v>
      </c>
      <c r="M6" t="s">
        <v>40</v>
      </c>
      <c r="N6" t="s">
        <v>41</v>
      </c>
      <c r="O6" t="s">
        <v>41</v>
      </c>
      <c r="P6" t="s">
        <v>41</v>
      </c>
      <c r="Q6" t="s">
        <v>42</v>
      </c>
      <c r="R6" t="s">
        <v>41</v>
      </c>
      <c r="S6" t="s">
        <v>41</v>
      </c>
      <c r="T6" t="s">
        <v>41</v>
      </c>
      <c r="U6" t="s">
        <v>64</v>
      </c>
      <c r="V6" t="s">
        <v>44</v>
      </c>
      <c r="W6" t="s">
        <v>45</v>
      </c>
      <c r="AA6" s="11" t="s">
        <v>65</v>
      </c>
      <c r="AB6" t="s">
        <v>66</v>
      </c>
      <c r="AC6" t="s">
        <v>67</v>
      </c>
      <c r="AD6" t="s">
        <v>47</v>
      </c>
      <c r="AE6" t="s">
        <v>66</v>
      </c>
    </row>
    <row r="7" spans="1:31" x14ac:dyDescent="0.3">
      <c r="A7" t="s">
        <v>68</v>
      </c>
      <c r="B7" t="s">
        <v>69</v>
      </c>
      <c r="C7" t="s">
        <v>69</v>
      </c>
      <c r="D7" t="s">
        <v>35</v>
      </c>
      <c r="E7" t="s">
        <v>70</v>
      </c>
      <c r="F7" s="7">
        <v>113251</v>
      </c>
      <c r="G7">
        <v>533637</v>
      </c>
      <c r="H7">
        <v>624538000000</v>
      </c>
      <c r="I7" t="s">
        <v>71</v>
      </c>
      <c r="J7" t="s">
        <v>38</v>
      </c>
      <c r="K7" t="s">
        <v>39</v>
      </c>
      <c r="L7" t="s">
        <v>39</v>
      </c>
      <c r="M7" t="s">
        <v>40</v>
      </c>
      <c r="N7" t="s">
        <v>41</v>
      </c>
      <c r="O7" t="s">
        <v>41</v>
      </c>
      <c r="P7" t="s">
        <v>41</v>
      </c>
      <c r="Q7" t="s">
        <v>42</v>
      </c>
      <c r="R7" t="s">
        <v>41</v>
      </c>
      <c r="S7" t="s">
        <v>41</v>
      </c>
      <c r="T7" t="s">
        <v>41</v>
      </c>
      <c r="U7" t="s">
        <v>72</v>
      </c>
      <c r="V7" t="s">
        <v>73</v>
      </c>
      <c r="W7" t="s">
        <v>45</v>
      </c>
      <c r="AA7" s="8" t="s">
        <v>47</v>
      </c>
      <c r="AB7" t="s">
        <v>74</v>
      </c>
      <c r="AC7" t="s">
        <v>75</v>
      </c>
      <c r="AD7" t="s">
        <v>47</v>
      </c>
      <c r="AE7" t="s">
        <v>76</v>
      </c>
    </row>
    <row r="8" spans="1:31" x14ac:dyDescent="0.3">
      <c r="A8" t="s">
        <v>77</v>
      </c>
      <c r="B8" t="s">
        <v>78</v>
      </c>
      <c r="C8" t="s">
        <v>78</v>
      </c>
      <c r="D8" t="s">
        <v>35</v>
      </c>
      <c r="E8" t="s">
        <v>79</v>
      </c>
      <c r="F8" s="7">
        <v>98273.8</v>
      </c>
      <c r="G8">
        <v>522300</v>
      </c>
      <c r="H8">
        <v>627714000000</v>
      </c>
      <c r="I8" t="s">
        <v>63</v>
      </c>
      <c r="J8" t="s">
        <v>38</v>
      </c>
      <c r="K8" t="s">
        <v>39</v>
      </c>
      <c r="L8">
        <v>1989</v>
      </c>
      <c r="M8" t="s">
        <v>40</v>
      </c>
      <c r="N8" t="s">
        <v>41</v>
      </c>
      <c r="O8" t="s">
        <v>41</v>
      </c>
      <c r="P8" t="s">
        <v>41</v>
      </c>
      <c r="Q8" t="s">
        <v>42</v>
      </c>
      <c r="R8" t="s">
        <v>41</v>
      </c>
      <c r="S8" t="s">
        <v>42</v>
      </c>
      <c r="T8" t="s">
        <v>41</v>
      </c>
      <c r="U8" t="s">
        <v>80</v>
      </c>
      <c r="V8" t="s">
        <v>81</v>
      </c>
      <c r="W8" t="s">
        <v>45</v>
      </c>
      <c r="X8" t="s">
        <v>82</v>
      </c>
      <c r="AA8" s="12" t="s">
        <v>83</v>
      </c>
      <c r="AB8" t="s">
        <v>84</v>
      </c>
      <c r="AC8" t="s">
        <v>85</v>
      </c>
      <c r="AD8" t="s">
        <v>86</v>
      </c>
      <c r="AE8" t="s">
        <v>87</v>
      </c>
    </row>
    <row r="9" spans="1:31" x14ac:dyDescent="0.3">
      <c r="A9" t="s">
        <v>88</v>
      </c>
      <c r="B9" t="s">
        <v>89</v>
      </c>
      <c r="C9" t="s">
        <v>89</v>
      </c>
      <c r="D9" t="s">
        <v>35</v>
      </c>
      <c r="E9" t="s">
        <v>90</v>
      </c>
      <c r="F9" s="7">
        <v>89657</v>
      </c>
      <c r="G9">
        <v>521988</v>
      </c>
      <c r="H9">
        <v>625932000000</v>
      </c>
      <c r="I9" t="s">
        <v>63</v>
      </c>
      <c r="J9" t="s">
        <v>38</v>
      </c>
      <c r="K9">
        <v>1972</v>
      </c>
      <c r="L9">
        <v>1982</v>
      </c>
      <c r="M9" t="s">
        <v>91</v>
      </c>
      <c r="N9" t="s">
        <v>41</v>
      </c>
      <c r="O9" t="s">
        <v>41</v>
      </c>
      <c r="P9" t="s">
        <v>41</v>
      </c>
      <c r="Q9" t="s">
        <v>42</v>
      </c>
      <c r="R9" t="s">
        <v>41</v>
      </c>
      <c r="S9" t="s">
        <v>41</v>
      </c>
      <c r="T9" t="s">
        <v>41</v>
      </c>
      <c r="U9" t="s">
        <v>92</v>
      </c>
      <c r="V9" t="s">
        <v>73</v>
      </c>
      <c r="W9" t="s">
        <v>45</v>
      </c>
      <c r="Y9" t="s">
        <v>93</v>
      </c>
      <c r="AA9" s="8" t="s">
        <v>47</v>
      </c>
      <c r="AB9" t="s">
        <v>94</v>
      </c>
      <c r="AC9" t="s">
        <v>95</v>
      </c>
      <c r="AD9" t="s">
        <v>47</v>
      </c>
      <c r="AE9" t="s">
        <v>96</v>
      </c>
    </row>
    <row r="10" spans="1:31" x14ac:dyDescent="0.3">
      <c r="A10" t="s">
        <v>97</v>
      </c>
      <c r="B10" t="s">
        <v>98</v>
      </c>
      <c r="C10" t="s">
        <v>98</v>
      </c>
      <c r="D10" t="s">
        <v>35</v>
      </c>
      <c r="E10" t="s">
        <v>99</v>
      </c>
      <c r="F10" s="7">
        <v>75069.399999999994</v>
      </c>
      <c r="G10">
        <v>566249</v>
      </c>
      <c r="H10">
        <v>62567000000</v>
      </c>
      <c r="I10" t="s">
        <v>37</v>
      </c>
      <c r="J10" t="s">
        <v>38</v>
      </c>
      <c r="K10">
        <v>1982</v>
      </c>
      <c r="L10">
        <v>1999</v>
      </c>
      <c r="M10" t="s">
        <v>40</v>
      </c>
      <c r="N10" t="s">
        <v>41</v>
      </c>
      <c r="O10" t="s">
        <v>41</v>
      </c>
      <c r="P10" t="s">
        <v>41</v>
      </c>
      <c r="Q10" t="s">
        <v>42</v>
      </c>
      <c r="R10" t="s">
        <v>41</v>
      </c>
      <c r="S10" t="s">
        <v>41</v>
      </c>
      <c r="T10" t="s">
        <v>41</v>
      </c>
      <c r="U10" t="s">
        <v>100</v>
      </c>
      <c r="V10" t="s">
        <v>73</v>
      </c>
      <c r="W10" t="s">
        <v>45</v>
      </c>
      <c r="Y10" t="s">
        <v>101</v>
      </c>
      <c r="AA10" s="8" t="s">
        <v>47</v>
      </c>
      <c r="AB10" t="s">
        <v>57</v>
      </c>
      <c r="AC10" t="s">
        <v>67</v>
      </c>
      <c r="AD10" t="s">
        <v>47</v>
      </c>
      <c r="AE10" t="s">
        <v>50</v>
      </c>
    </row>
    <row r="11" spans="1:31" x14ac:dyDescent="0.3">
      <c r="A11" s="8" t="s">
        <v>102</v>
      </c>
      <c r="B11" s="8" t="s">
        <v>103</v>
      </c>
      <c r="C11" s="8" t="s">
        <v>39</v>
      </c>
      <c r="D11" s="8" t="s">
        <v>35</v>
      </c>
      <c r="E11" s="8" t="s">
        <v>104</v>
      </c>
      <c r="F11" s="9">
        <v>72212.5</v>
      </c>
      <c r="G11" s="8">
        <v>569425</v>
      </c>
      <c r="H11" s="8">
        <v>623294000000</v>
      </c>
      <c r="I11" s="8" t="s">
        <v>37</v>
      </c>
      <c r="J11" s="8" t="s">
        <v>38</v>
      </c>
      <c r="K11" s="8">
        <v>1962</v>
      </c>
      <c r="L11" s="8">
        <v>1976</v>
      </c>
      <c r="M11" s="8" t="s">
        <v>40</v>
      </c>
      <c r="N11" s="8" t="s">
        <v>42</v>
      </c>
      <c r="O11" s="8" t="s">
        <v>42</v>
      </c>
      <c r="P11" s="8" t="s">
        <v>41</v>
      </c>
      <c r="Q11" s="8" t="s">
        <v>42</v>
      </c>
      <c r="R11" s="8" t="s">
        <v>42</v>
      </c>
      <c r="S11" s="8" t="s">
        <v>42</v>
      </c>
      <c r="T11" s="8" t="s">
        <v>41</v>
      </c>
      <c r="U11" s="8" t="s">
        <v>54</v>
      </c>
      <c r="V11" s="8" t="s">
        <v>44</v>
      </c>
      <c r="W11" s="8" t="s">
        <v>45</v>
      </c>
      <c r="X11" s="8" t="s">
        <v>55</v>
      </c>
      <c r="Y11" s="8" t="s">
        <v>105</v>
      </c>
      <c r="Z11" s="8"/>
      <c r="AA11" s="8" t="s">
        <v>47</v>
      </c>
      <c r="AB11" s="10" t="s">
        <v>106</v>
      </c>
      <c r="AC11" s="10" t="s">
        <v>107</v>
      </c>
      <c r="AD11" s="10" t="s">
        <v>47</v>
      </c>
      <c r="AE11" s="10" t="s">
        <v>50</v>
      </c>
    </row>
    <row r="12" spans="1:31" x14ac:dyDescent="0.3">
      <c r="A12" t="s">
        <v>108</v>
      </c>
      <c r="B12" t="s">
        <v>109</v>
      </c>
      <c r="C12" t="s">
        <v>39</v>
      </c>
      <c r="D12" t="s">
        <v>35</v>
      </c>
      <c r="E12" t="s">
        <v>110</v>
      </c>
      <c r="F12" s="7">
        <v>67570.7</v>
      </c>
      <c r="G12">
        <v>569530</v>
      </c>
      <c r="H12">
        <v>622322000000</v>
      </c>
      <c r="I12" t="s">
        <v>63</v>
      </c>
      <c r="J12" t="s">
        <v>38</v>
      </c>
      <c r="K12" t="s">
        <v>39</v>
      </c>
      <c r="L12" t="s">
        <v>39</v>
      </c>
      <c r="M12" t="s">
        <v>91</v>
      </c>
      <c r="N12" t="s">
        <v>41</v>
      </c>
      <c r="O12" t="s">
        <v>41</v>
      </c>
      <c r="P12" t="s">
        <v>41</v>
      </c>
      <c r="Q12" t="s">
        <v>42</v>
      </c>
      <c r="R12" t="s">
        <v>42</v>
      </c>
      <c r="S12" t="s">
        <v>42</v>
      </c>
      <c r="T12" t="s">
        <v>41</v>
      </c>
      <c r="U12" t="s">
        <v>111</v>
      </c>
      <c r="V12" t="s">
        <v>44</v>
      </c>
      <c r="W12" t="s">
        <v>45</v>
      </c>
      <c r="X12" t="s">
        <v>112</v>
      </c>
      <c r="Y12" t="s">
        <v>113</v>
      </c>
      <c r="AA12" s="11" t="s">
        <v>65</v>
      </c>
      <c r="AB12" t="s">
        <v>114</v>
      </c>
      <c r="AC12" t="s">
        <v>115</v>
      </c>
      <c r="AD12" t="s">
        <v>47</v>
      </c>
      <c r="AE12" t="s">
        <v>116</v>
      </c>
    </row>
    <row r="13" spans="1:31" x14ac:dyDescent="0.3">
      <c r="A13" t="s">
        <v>117</v>
      </c>
      <c r="B13" t="s">
        <v>118</v>
      </c>
      <c r="C13" t="s">
        <v>118</v>
      </c>
      <c r="D13" t="s">
        <v>35</v>
      </c>
      <c r="E13" t="s">
        <v>119</v>
      </c>
      <c r="F13" s="7">
        <v>60448.6</v>
      </c>
      <c r="G13">
        <v>521861</v>
      </c>
      <c r="H13">
        <v>62259000000</v>
      </c>
      <c r="I13" t="s">
        <v>63</v>
      </c>
      <c r="J13" t="s">
        <v>38</v>
      </c>
      <c r="K13" t="s">
        <v>39</v>
      </c>
      <c r="L13" t="s">
        <v>39</v>
      </c>
      <c r="M13" t="s">
        <v>40</v>
      </c>
      <c r="N13" t="s">
        <v>41</v>
      </c>
      <c r="O13" t="s">
        <v>41</v>
      </c>
      <c r="P13" t="s">
        <v>41</v>
      </c>
      <c r="Q13" t="s">
        <v>42</v>
      </c>
      <c r="R13" t="s">
        <v>41</v>
      </c>
      <c r="S13" t="s">
        <v>41</v>
      </c>
      <c r="T13" t="s">
        <v>41</v>
      </c>
      <c r="U13" t="s">
        <v>120</v>
      </c>
      <c r="V13" t="s">
        <v>44</v>
      </c>
      <c r="W13" t="s">
        <v>45</v>
      </c>
      <c r="X13" t="s">
        <v>121</v>
      </c>
      <c r="AA13" s="8" t="s">
        <v>47</v>
      </c>
      <c r="AB13" t="s">
        <v>122</v>
      </c>
      <c r="AC13" t="s">
        <v>75</v>
      </c>
      <c r="AD13" t="s">
        <v>47</v>
      </c>
      <c r="AE13" t="s">
        <v>123</v>
      </c>
    </row>
    <row r="14" spans="1:31" x14ac:dyDescent="0.3">
      <c r="A14" t="s">
        <v>124</v>
      </c>
      <c r="B14" t="s">
        <v>125</v>
      </c>
      <c r="C14" t="s">
        <v>125</v>
      </c>
      <c r="D14" t="s">
        <v>35</v>
      </c>
      <c r="E14" t="s">
        <v>126</v>
      </c>
      <c r="F14" s="7">
        <v>52862.1</v>
      </c>
      <c r="G14">
        <v>552706</v>
      </c>
      <c r="H14">
        <v>618989000000</v>
      </c>
      <c r="I14" t="s">
        <v>63</v>
      </c>
      <c r="J14" t="s">
        <v>38</v>
      </c>
      <c r="K14" t="s">
        <v>39</v>
      </c>
      <c r="L14" t="s">
        <v>39</v>
      </c>
      <c r="M14" t="s">
        <v>91</v>
      </c>
      <c r="N14" t="s">
        <v>41</v>
      </c>
      <c r="O14" t="s">
        <v>41</v>
      </c>
      <c r="P14" t="s">
        <v>41</v>
      </c>
      <c r="Q14" t="s">
        <v>42</v>
      </c>
      <c r="R14" t="s">
        <v>41</v>
      </c>
      <c r="S14" t="s">
        <v>41</v>
      </c>
      <c r="T14" t="s">
        <v>41</v>
      </c>
      <c r="U14" t="s">
        <v>127</v>
      </c>
      <c r="V14" t="s">
        <v>128</v>
      </c>
      <c r="W14" t="s">
        <v>45</v>
      </c>
      <c r="AA14" s="12" t="s">
        <v>83</v>
      </c>
      <c r="AB14" t="s">
        <v>129</v>
      </c>
      <c r="AC14" t="s">
        <v>130</v>
      </c>
      <c r="AD14" t="s">
        <v>47</v>
      </c>
      <c r="AE14" t="s">
        <v>131</v>
      </c>
    </row>
    <row r="15" spans="1:31" x14ac:dyDescent="0.3">
      <c r="A15" t="s">
        <v>132</v>
      </c>
      <c r="B15" t="s">
        <v>133</v>
      </c>
      <c r="C15" t="s">
        <v>39</v>
      </c>
      <c r="D15" t="s">
        <v>35</v>
      </c>
      <c r="E15" t="s">
        <v>134</v>
      </c>
      <c r="F15" s="7">
        <v>51046.9</v>
      </c>
      <c r="G15">
        <v>535177</v>
      </c>
      <c r="H15">
        <v>622545000000</v>
      </c>
      <c r="I15" t="s">
        <v>63</v>
      </c>
      <c r="J15" t="s">
        <v>38</v>
      </c>
      <c r="K15" t="s">
        <v>39</v>
      </c>
      <c r="L15" t="s">
        <v>39</v>
      </c>
      <c r="M15" t="s">
        <v>40</v>
      </c>
      <c r="N15" t="s">
        <v>41</v>
      </c>
      <c r="O15" t="s">
        <v>41</v>
      </c>
      <c r="P15" t="s">
        <v>41</v>
      </c>
      <c r="Q15" t="s">
        <v>42</v>
      </c>
      <c r="R15" t="s">
        <v>41</v>
      </c>
      <c r="S15" t="s">
        <v>41</v>
      </c>
      <c r="T15" t="s">
        <v>41</v>
      </c>
      <c r="U15" t="s">
        <v>135</v>
      </c>
      <c r="V15" t="s">
        <v>81</v>
      </c>
      <c r="W15" t="s">
        <v>45</v>
      </c>
      <c r="Y15" t="s">
        <v>136</v>
      </c>
      <c r="AA15" s="11" t="s">
        <v>65</v>
      </c>
      <c r="AB15" t="s">
        <v>137</v>
      </c>
      <c r="AC15" t="s">
        <v>75</v>
      </c>
      <c r="AD15" t="s">
        <v>47</v>
      </c>
      <c r="AE15" t="s">
        <v>116</v>
      </c>
    </row>
    <row r="16" spans="1:31" x14ac:dyDescent="0.3">
      <c r="A16" s="8" t="s">
        <v>138</v>
      </c>
      <c r="B16" s="8" t="s">
        <v>139</v>
      </c>
      <c r="C16" s="8" t="s">
        <v>139</v>
      </c>
      <c r="D16" s="8" t="s">
        <v>35</v>
      </c>
      <c r="E16" s="8" t="s">
        <v>140</v>
      </c>
      <c r="F16" s="9">
        <v>43643.7</v>
      </c>
      <c r="G16" s="8">
        <v>502773</v>
      </c>
      <c r="H16" s="8">
        <v>626735000000</v>
      </c>
      <c r="I16" s="8" t="s">
        <v>63</v>
      </c>
      <c r="J16" s="8" t="s">
        <v>38</v>
      </c>
      <c r="K16" s="8">
        <v>1960</v>
      </c>
      <c r="L16" s="8">
        <v>1970</v>
      </c>
      <c r="M16" s="8" t="s">
        <v>40</v>
      </c>
      <c r="N16" s="8" t="s">
        <v>41</v>
      </c>
      <c r="O16" s="8" t="s">
        <v>41</v>
      </c>
      <c r="P16" s="8" t="s">
        <v>41</v>
      </c>
      <c r="Q16" s="8" t="s">
        <v>42</v>
      </c>
      <c r="R16" s="8" t="s">
        <v>41</v>
      </c>
      <c r="S16" s="8" t="s">
        <v>41</v>
      </c>
      <c r="T16" s="8" t="s">
        <v>41</v>
      </c>
      <c r="U16" s="8" t="s">
        <v>141</v>
      </c>
      <c r="V16" s="8" t="s">
        <v>44</v>
      </c>
      <c r="W16" s="8" t="s">
        <v>45</v>
      </c>
      <c r="X16" s="8" t="s">
        <v>142</v>
      </c>
      <c r="Y16" s="8" t="s">
        <v>46</v>
      </c>
      <c r="Z16" s="8"/>
      <c r="AA16" s="8" t="s">
        <v>47</v>
      </c>
      <c r="AB16" s="10" t="s">
        <v>143</v>
      </c>
      <c r="AC16" s="10" t="s">
        <v>67</v>
      </c>
      <c r="AD16" s="10" t="s">
        <v>47</v>
      </c>
      <c r="AE16" s="10" t="s">
        <v>59</v>
      </c>
    </row>
    <row r="17" spans="1:31" x14ac:dyDescent="0.3">
      <c r="A17" t="s">
        <v>144</v>
      </c>
      <c r="B17" t="s">
        <v>145</v>
      </c>
      <c r="C17" t="s">
        <v>145</v>
      </c>
      <c r="D17" t="s">
        <v>35</v>
      </c>
      <c r="E17" t="s">
        <v>146</v>
      </c>
      <c r="F17" s="7">
        <v>40259.595999999998</v>
      </c>
      <c r="G17">
        <v>452876298</v>
      </c>
      <c r="H17">
        <v>6217182342</v>
      </c>
      <c r="I17" t="s">
        <v>63</v>
      </c>
      <c r="J17" t="s">
        <v>38</v>
      </c>
      <c r="K17" t="s">
        <v>39</v>
      </c>
      <c r="L17" t="s">
        <v>39</v>
      </c>
      <c r="M17" t="s">
        <v>40</v>
      </c>
      <c r="N17" t="s">
        <v>42</v>
      </c>
      <c r="O17" t="s">
        <v>41</v>
      </c>
      <c r="P17" t="s">
        <v>41</v>
      </c>
      <c r="Q17" t="s">
        <v>42</v>
      </c>
      <c r="R17" t="s">
        <v>41</v>
      </c>
      <c r="S17" t="s">
        <v>41</v>
      </c>
      <c r="T17" t="s">
        <v>41</v>
      </c>
      <c r="U17" t="s">
        <v>147</v>
      </c>
      <c r="V17" t="s">
        <v>148</v>
      </c>
      <c r="W17" t="s">
        <v>45</v>
      </c>
      <c r="AA17" s="12" t="s">
        <v>83</v>
      </c>
      <c r="AB17" t="s">
        <v>149</v>
      </c>
      <c r="AC17" t="s">
        <v>67</v>
      </c>
      <c r="AD17" t="s">
        <v>47</v>
      </c>
      <c r="AE17" t="s">
        <v>150</v>
      </c>
    </row>
    <row r="18" spans="1:31" x14ac:dyDescent="0.3">
      <c r="A18" t="s">
        <v>151</v>
      </c>
      <c r="B18" t="s">
        <v>152</v>
      </c>
      <c r="C18" t="s">
        <v>152</v>
      </c>
      <c r="D18" t="s">
        <v>35</v>
      </c>
      <c r="E18" t="s">
        <v>153</v>
      </c>
      <c r="F18" s="7">
        <v>37176.21</v>
      </c>
      <c r="G18">
        <v>454203</v>
      </c>
      <c r="H18">
        <v>6219220</v>
      </c>
      <c r="I18" t="s">
        <v>63</v>
      </c>
      <c r="J18" t="s">
        <v>38</v>
      </c>
      <c r="K18" t="s">
        <v>39</v>
      </c>
      <c r="L18" t="s">
        <v>39</v>
      </c>
      <c r="M18" t="s">
        <v>40</v>
      </c>
      <c r="N18" t="s">
        <v>41</v>
      </c>
      <c r="O18" t="s">
        <v>41</v>
      </c>
      <c r="P18" t="s">
        <v>41</v>
      </c>
      <c r="Q18" t="s">
        <v>42</v>
      </c>
      <c r="R18" t="s">
        <v>41</v>
      </c>
      <c r="S18" t="s">
        <v>41</v>
      </c>
      <c r="T18" t="s">
        <v>41</v>
      </c>
      <c r="U18" t="s">
        <v>54</v>
      </c>
      <c r="V18" t="s">
        <v>44</v>
      </c>
      <c r="W18" t="s">
        <v>45</v>
      </c>
      <c r="AA18" s="8" t="s">
        <v>47</v>
      </c>
      <c r="AB18" t="s">
        <v>154</v>
      </c>
      <c r="AC18" t="s">
        <v>155</v>
      </c>
      <c r="AD18" t="s">
        <v>47</v>
      </c>
      <c r="AE18" t="s">
        <v>156</v>
      </c>
    </row>
    <row r="19" spans="1:31" x14ac:dyDescent="0.3">
      <c r="A19" t="s">
        <v>157</v>
      </c>
      <c r="B19" t="s">
        <v>158</v>
      </c>
      <c r="C19" t="s">
        <v>39</v>
      </c>
      <c r="D19" t="s">
        <v>35</v>
      </c>
      <c r="E19" t="s">
        <v>159</v>
      </c>
      <c r="F19" s="7">
        <v>36745.300000000003</v>
      </c>
      <c r="G19">
        <v>614825</v>
      </c>
      <c r="H19">
        <v>625387000000</v>
      </c>
      <c r="I19" t="s">
        <v>63</v>
      </c>
      <c r="J19" t="s">
        <v>38</v>
      </c>
      <c r="K19" t="s">
        <v>39</v>
      </c>
      <c r="L19" t="s">
        <v>39</v>
      </c>
      <c r="M19" t="s">
        <v>40</v>
      </c>
      <c r="N19" t="s">
        <v>41</v>
      </c>
      <c r="O19" t="s">
        <v>41</v>
      </c>
      <c r="P19" t="s">
        <v>41</v>
      </c>
      <c r="Q19" t="s">
        <v>42</v>
      </c>
      <c r="R19" t="s">
        <v>41</v>
      </c>
      <c r="S19" t="s">
        <v>41</v>
      </c>
      <c r="T19" t="s">
        <v>41</v>
      </c>
      <c r="U19" t="s">
        <v>64</v>
      </c>
      <c r="V19" t="s">
        <v>44</v>
      </c>
      <c r="W19" t="s">
        <v>45</v>
      </c>
      <c r="AA19" s="8" t="s">
        <v>47</v>
      </c>
      <c r="AB19" t="s">
        <v>160</v>
      </c>
      <c r="AC19" t="s">
        <v>155</v>
      </c>
      <c r="AD19" t="s">
        <v>47</v>
      </c>
      <c r="AE19" t="s">
        <v>161</v>
      </c>
    </row>
    <row r="20" spans="1:31" x14ac:dyDescent="0.3">
      <c r="A20" t="s">
        <v>162</v>
      </c>
      <c r="B20" t="s">
        <v>163</v>
      </c>
      <c r="C20" t="s">
        <v>163</v>
      </c>
      <c r="D20" t="s">
        <v>35</v>
      </c>
      <c r="E20" t="s">
        <v>164</v>
      </c>
      <c r="F20" s="7">
        <v>33049.279999999999</v>
      </c>
      <c r="G20">
        <v>523747</v>
      </c>
      <c r="H20">
        <v>6254530</v>
      </c>
      <c r="I20" t="s">
        <v>63</v>
      </c>
      <c r="J20" t="s">
        <v>38</v>
      </c>
      <c r="K20">
        <v>1946</v>
      </c>
      <c r="L20">
        <v>1997</v>
      </c>
      <c r="M20" t="s">
        <v>91</v>
      </c>
      <c r="N20" t="s">
        <v>41</v>
      </c>
      <c r="O20" t="s">
        <v>41</v>
      </c>
      <c r="P20" t="s">
        <v>41</v>
      </c>
      <c r="Q20" t="s">
        <v>42</v>
      </c>
      <c r="R20" t="s">
        <v>41</v>
      </c>
      <c r="S20" t="s">
        <v>41</v>
      </c>
      <c r="T20" t="s">
        <v>41</v>
      </c>
      <c r="U20" t="s">
        <v>165</v>
      </c>
      <c r="V20" t="s">
        <v>81</v>
      </c>
      <c r="W20" t="s">
        <v>45</v>
      </c>
      <c r="AA20" s="12" t="s">
        <v>83</v>
      </c>
      <c r="AB20" t="s">
        <v>166</v>
      </c>
      <c r="AC20" t="s">
        <v>130</v>
      </c>
      <c r="AD20" t="s">
        <v>47</v>
      </c>
      <c r="AE20" t="s">
        <v>167</v>
      </c>
    </row>
    <row r="21" spans="1:31" x14ac:dyDescent="0.3">
      <c r="A21" t="s">
        <v>168</v>
      </c>
      <c r="B21" t="s">
        <v>169</v>
      </c>
      <c r="C21" t="s">
        <v>39</v>
      </c>
      <c r="D21" t="s">
        <v>35</v>
      </c>
      <c r="E21" t="s">
        <v>170</v>
      </c>
      <c r="F21" s="7">
        <v>30956.7</v>
      </c>
      <c r="G21">
        <v>573279</v>
      </c>
      <c r="H21">
        <v>623323000000</v>
      </c>
      <c r="I21" t="s">
        <v>63</v>
      </c>
      <c r="J21" t="s">
        <v>38</v>
      </c>
      <c r="K21">
        <v>1963</v>
      </c>
      <c r="L21">
        <v>1970</v>
      </c>
      <c r="M21" t="s">
        <v>40</v>
      </c>
      <c r="N21" t="s">
        <v>41</v>
      </c>
      <c r="O21" t="s">
        <v>41</v>
      </c>
      <c r="P21" t="s">
        <v>41</v>
      </c>
      <c r="Q21" t="s">
        <v>42</v>
      </c>
      <c r="R21" t="s">
        <v>42</v>
      </c>
      <c r="S21" t="s">
        <v>42</v>
      </c>
      <c r="T21" t="s">
        <v>41</v>
      </c>
      <c r="U21" t="s">
        <v>171</v>
      </c>
      <c r="V21" t="s">
        <v>44</v>
      </c>
      <c r="W21" t="s">
        <v>45</v>
      </c>
      <c r="AA21" s="11" t="s">
        <v>65</v>
      </c>
      <c r="AB21" t="s">
        <v>172</v>
      </c>
      <c r="AC21" t="s">
        <v>67</v>
      </c>
      <c r="AD21" t="s">
        <v>47</v>
      </c>
      <c r="AE21" t="s">
        <v>172</v>
      </c>
    </row>
    <row r="22" spans="1:31" x14ac:dyDescent="0.3">
      <c r="A22" s="8" t="s">
        <v>173</v>
      </c>
      <c r="B22" s="8" t="s">
        <v>174</v>
      </c>
      <c r="C22" s="8" t="s">
        <v>39</v>
      </c>
      <c r="D22" s="8" t="s">
        <v>35</v>
      </c>
      <c r="E22" s="8" t="s">
        <v>175</v>
      </c>
      <c r="F22" s="9">
        <v>30790.1</v>
      </c>
      <c r="G22" s="8">
        <v>604538</v>
      </c>
      <c r="H22" s="8">
        <v>622697000000</v>
      </c>
      <c r="I22" s="8" t="s">
        <v>63</v>
      </c>
      <c r="J22" s="8" t="s">
        <v>38</v>
      </c>
      <c r="K22" s="8" t="s">
        <v>39</v>
      </c>
      <c r="L22" s="8" t="s">
        <v>39</v>
      </c>
      <c r="M22" s="8" t="s">
        <v>40</v>
      </c>
      <c r="N22" s="8" t="s">
        <v>42</v>
      </c>
      <c r="O22" s="8" t="s">
        <v>42</v>
      </c>
      <c r="P22" s="8" t="s">
        <v>41</v>
      </c>
      <c r="Q22" s="8" t="s">
        <v>42</v>
      </c>
      <c r="R22" s="8" t="s">
        <v>42</v>
      </c>
      <c r="S22" s="8" t="s">
        <v>42</v>
      </c>
      <c r="T22" s="8" t="s">
        <v>41</v>
      </c>
      <c r="U22" s="8" t="s">
        <v>54</v>
      </c>
      <c r="V22" s="8" t="s">
        <v>44</v>
      </c>
      <c r="W22" s="8" t="s">
        <v>45</v>
      </c>
      <c r="X22" s="8" t="s">
        <v>176</v>
      </c>
      <c r="Y22" s="8" t="s">
        <v>177</v>
      </c>
      <c r="Z22" s="8"/>
      <c r="AA22" s="8" t="s">
        <v>47</v>
      </c>
      <c r="AB22" s="10" t="s">
        <v>178</v>
      </c>
      <c r="AC22" s="10" t="s">
        <v>130</v>
      </c>
      <c r="AD22" s="10" t="s">
        <v>86</v>
      </c>
      <c r="AE22" s="10" t="s">
        <v>179</v>
      </c>
    </row>
    <row r="23" spans="1:31" x14ac:dyDescent="0.3">
      <c r="A23" t="s">
        <v>180</v>
      </c>
      <c r="B23" t="s">
        <v>37</v>
      </c>
      <c r="C23" t="s">
        <v>37</v>
      </c>
      <c r="D23" t="s">
        <v>35</v>
      </c>
      <c r="E23" t="s">
        <v>181</v>
      </c>
      <c r="F23" s="7">
        <v>27232.080999999998</v>
      </c>
      <c r="G23">
        <v>539326</v>
      </c>
      <c r="H23">
        <v>6223400</v>
      </c>
      <c r="I23" t="s">
        <v>63</v>
      </c>
      <c r="J23" t="s">
        <v>38</v>
      </c>
      <c r="K23" t="s">
        <v>39</v>
      </c>
      <c r="L23" t="s">
        <v>39</v>
      </c>
      <c r="M23" t="s">
        <v>39</v>
      </c>
      <c r="N23" t="s">
        <v>41</v>
      </c>
      <c r="O23" t="s">
        <v>41</v>
      </c>
      <c r="P23" t="s">
        <v>41</v>
      </c>
      <c r="Q23" t="s">
        <v>42</v>
      </c>
      <c r="R23" t="s">
        <v>41</v>
      </c>
      <c r="S23" t="s">
        <v>41</v>
      </c>
      <c r="T23" t="s">
        <v>41</v>
      </c>
      <c r="U23" t="s">
        <v>182</v>
      </c>
      <c r="V23" t="s">
        <v>73</v>
      </c>
      <c r="W23" t="s">
        <v>45</v>
      </c>
      <c r="AA23" s="8" t="s">
        <v>47</v>
      </c>
      <c r="AB23" s="10" t="s">
        <v>183</v>
      </c>
      <c r="AC23" s="10" t="s">
        <v>184</v>
      </c>
      <c r="AD23" s="10" t="s">
        <v>47</v>
      </c>
      <c r="AE23" s="10" t="s">
        <v>185</v>
      </c>
    </row>
    <row r="24" spans="1:31" x14ac:dyDescent="0.3">
      <c r="A24" t="s">
        <v>186</v>
      </c>
      <c r="B24" t="s">
        <v>187</v>
      </c>
      <c r="C24" t="s">
        <v>39</v>
      </c>
      <c r="D24" t="s">
        <v>35</v>
      </c>
      <c r="E24" t="s">
        <v>188</v>
      </c>
      <c r="F24" s="7">
        <v>25442.7</v>
      </c>
      <c r="G24">
        <v>546482</v>
      </c>
      <c r="H24">
        <v>621689000000</v>
      </c>
      <c r="I24" t="s">
        <v>63</v>
      </c>
      <c r="J24" t="s">
        <v>38</v>
      </c>
      <c r="K24" t="s">
        <v>39</v>
      </c>
      <c r="L24" t="s">
        <v>39</v>
      </c>
      <c r="M24" t="s">
        <v>39</v>
      </c>
      <c r="N24" t="s">
        <v>41</v>
      </c>
      <c r="O24" t="s">
        <v>41</v>
      </c>
      <c r="P24" t="s">
        <v>41</v>
      </c>
      <c r="Q24" t="s">
        <v>42</v>
      </c>
      <c r="R24" t="s">
        <v>41</v>
      </c>
      <c r="S24" t="s">
        <v>41</v>
      </c>
      <c r="T24" t="s">
        <v>41</v>
      </c>
      <c r="U24" t="s">
        <v>189</v>
      </c>
      <c r="V24" t="s">
        <v>44</v>
      </c>
      <c r="W24" t="s">
        <v>45</v>
      </c>
      <c r="AA24" s="8" t="s">
        <v>47</v>
      </c>
      <c r="AB24" t="s">
        <v>190</v>
      </c>
      <c r="AC24" t="s">
        <v>75</v>
      </c>
      <c r="AD24" t="s">
        <v>47</v>
      </c>
      <c r="AE24" t="s">
        <v>191</v>
      </c>
    </row>
    <row r="25" spans="1:31" x14ac:dyDescent="0.3">
      <c r="A25" t="s">
        <v>192</v>
      </c>
      <c r="B25" t="s">
        <v>193</v>
      </c>
      <c r="C25" t="s">
        <v>193</v>
      </c>
      <c r="D25" t="s">
        <v>35</v>
      </c>
      <c r="E25" t="s">
        <v>194</v>
      </c>
      <c r="F25" s="7">
        <v>24012</v>
      </c>
      <c r="G25">
        <v>544454</v>
      </c>
      <c r="H25">
        <v>618279000000</v>
      </c>
      <c r="I25" t="s">
        <v>63</v>
      </c>
      <c r="J25" t="s">
        <v>38</v>
      </c>
      <c r="K25" t="s">
        <v>39</v>
      </c>
      <c r="L25" t="s">
        <v>39</v>
      </c>
      <c r="M25" t="s">
        <v>39</v>
      </c>
      <c r="N25" t="s">
        <v>42</v>
      </c>
      <c r="O25" t="s">
        <v>42</v>
      </c>
      <c r="P25" t="s">
        <v>41</v>
      </c>
      <c r="Q25" t="s">
        <v>42</v>
      </c>
      <c r="R25" t="s">
        <v>41</v>
      </c>
      <c r="S25" t="s">
        <v>42</v>
      </c>
      <c r="T25" t="s">
        <v>41</v>
      </c>
      <c r="U25" t="s">
        <v>54</v>
      </c>
      <c r="V25" t="s">
        <v>44</v>
      </c>
      <c r="W25" t="s">
        <v>45</v>
      </c>
      <c r="AA25" s="12" t="s">
        <v>83</v>
      </c>
      <c r="AB25" t="s">
        <v>195</v>
      </c>
      <c r="AC25" t="s">
        <v>196</v>
      </c>
      <c r="AD25" t="s">
        <v>47</v>
      </c>
      <c r="AE25" t="s">
        <v>197</v>
      </c>
    </row>
    <row r="26" spans="1:31" x14ac:dyDescent="0.3">
      <c r="A26" t="s">
        <v>198</v>
      </c>
      <c r="B26" t="s">
        <v>199</v>
      </c>
      <c r="C26" t="s">
        <v>199</v>
      </c>
      <c r="D26" t="s">
        <v>35</v>
      </c>
      <c r="E26" t="s">
        <v>200</v>
      </c>
      <c r="F26" s="7">
        <v>22577.002</v>
      </c>
      <c r="G26">
        <v>511148</v>
      </c>
      <c r="H26">
        <v>6220090</v>
      </c>
      <c r="I26" t="s">
        <v>63</v>
      </c>
      <c r="J26" t="s">
        <v>38</v>
      </c>
      <c r="K26">
        <v>1975</v>
      </c>
      <c r="L26">
        <v>1980</v>
      </c>
      <c r="M26" t="s">
        <v>40</v>
      </c>
      <c r="N26" t="s">
        <v>41</v>
      </c>
      <c r="O26" t="s">
        <v>41</v>
      </c>
      <c r="P26" t="s">
        <v>41</v>
      </c>
      <c r="Q26" t="s">
        <v>42</v>
      </c>
      <c r="R26" t="s">
        <v>42</v>
      </c>
      <c r="S26" t="s">
        <v>42</v>
      </c>
      <c r="T26" t="s">
        <v>41</v>
      </c>
      <c r="U26" t="s">
        <v>201</v>
      </c>
      <c r="V26" t="s">
        <v>81</v>
      </c>
      <c r="W26" t="s">
        <v>45</v>
      </c>
      <c r="AA26" s="8" t="s">
        <v>47</v>
      </c>
      <c r="AB26" t="s">
        <v>202</v>
      </c>
      <c r="AC26" t="s">
        <v>75</v>
      </c>
      <c r="AD26" t="s">
        <v>86</v>
      </c>
      <c r="AE26" t="s">
        <v>203</v>
      </c>
    </row>
    <row r="27" spans="1:31" x14ac:dyDescent="0.3">
      <c r="A27" t="s">
        <v>204</v>
      </c>
      <c r="B27" t="s">
        <v>205</v>
      </c>
      <c r="C27" t="s">
        <v>205</v>
      </c>
      <c r="D27" t="s">
        <v>206</v>
      </c>
      <c r="E27" t="s">
        <v>207</v>
      </c>
      <c r="F27" s="7">
        <v>22253.5</v>
      </c>
      <c r="G27">
        <v>532078</v>
      </c>
      <c r="H27">
        <v>624541000000</v>
      </c>
      <c r="I27" t="s">
        <v>63</v>
      </c>
      <c r="J27" t="s">
        <v>38</v>
      </c>
      <c r="K27" t="s">
        <v>39</v>
      </c>
      <c r="L27">
        <v>1970</v>
      </c>
      <c r="M27" t="s">
        <v>39</v>
      </c>
      <c r="N27" t="s">
        <v>42</v>
      </c>
      <c r="O27" t="s">
        <v>41</v>
      </c>
      <c r="P27" t="s">
        <v>41</v>
      </c>
      <c r="Q27" t="s">
        <v>42</v>
      </c>
      <c r="R27" t="s">
        <v>42</v>
      </c>
      <c r="S27" t="s">
        <v>41</v>
      </c>
      <c r="T27" t="s">
        <v>41</v>
      </c>
      <c r="U27" t="s">
        <v>54</v>
      </c>
      <c r="V27" t="s">
        <v>44</v>
      </c>
      <c r="W27" t="s">
        <v>45</v>
      </c>
      <c r="AA27" s="8" t="s">
        <v>47</v>
      </c>
      <c r="AB27" t="s">
        <v>208</v>
      </c>
      <c r="AC27" t="s">
        <v>209</v>
      </c>
      <c r="AD27" t="s">
        <v>47</v>
      </c>
      <c r="AE27" t="s">
        <v>203</v>
      </c>
    </row>
    <row r="28" spans="1:31" x14ac:dyDescent="0.3">
      <c r="A28" t="s">
        <v>210</v>
      </c>
      <c r="B28" t="s">
        <v>211</v>
      </c>
      <c r="C28" t="s">
        <v>211</v>
      </c>
      <c r="D28" t="s">
        <v>35</v>
      </c>
      <c r="E28" t="s">
        <v>212</v>
      </c>
      <c r="F28" s="7">
        <v>19987.192999999999</v>
      </c>
      <c r="G28">
        <v>474376086</v>
      </c>
      <c r="H28">
        <v>6247110335</v>
      </c>
      <c r="I28" t="s">
        <v>63</v>
      </c>
      <c r="J28" t="s">
        <v>38</v>
      </c>
      <c r="K28">
        <v>1965</v>
      </c>
      <c r="L28">
        <v>1968</v>
      </c>
      <c r="M28" t="s">
        <v>40</v>
      </c>
      <c r="N28" t="s">
        <v>41</v>
      </c>
      <c r="O28" t="s">
        <v>41</v>
      </c>
      <c r="P28" t="s">
        <v>41</v>
      </c>
      <c r="Q28" t="s">
        <v>42</v>
      </c>
      <c r="R28" t="s">
        <v>42</v>
      </c>
      <c r="S28" t="s">
        <v>42</v>
      </c>
      <c r="T28" t="s">
        <v>41</v>
      </c>
      <c r="U28" t="s">
        <v>213</v>
      </c>
      <c r="V28" t="s">
        <v>44</v>
      </c>
      <c r="W28" t="s">
        <v>45</v>
      </c>
      <c r="AA28" s="12" t="s">
        <v>83</v>
      </c>
      <c r="AB28" t="s">
        <v>214</v>
      </c>
      <c r="AC28" t="s">
        <v>215</v>
      </c>
      <c r="AD28" t="s">
        <v>86</v>
      </c>
      <c r="AE28" t="s">
        <v>59</v>
      </c>
    </row>
    <row r="29" spans="1:31" x14ac:dyDescent="0.3">
      <c r="A29" t="s">
        <v>216</v>
      </c>
      <c r="B29" t="s">
        <v>217</v>
      </c>
      <c r="C29" t="s">
        <v>217</v>
      </c>
      <c r="D29" t="s">
        <v>35</v>
      </c>
      <c r="E29" t="s">
        <v>218</v>
      </c>
      <c r="F29" s="7">
        <v>19533.293000000001</v>
      </c>
      <c r="G29">
        <v>475098724</v>
      </c>
      <c r="H29">
        <v>6216891922</v>
      </c>
      <c r="I29" t="s">
        <v>63</v>
      </c>
      <c r="J29" t="s">
        <v>38</v>
      </c>
      <c r="K29">
        <v>1981</v>
      </c>
      <c r="L29">
        <v>1985</v>
      </c>
      <c r="M29" t="s">
        <v>40</v>
      </c>
      <c r="N29" t="s">
        <v>42</v>
      </c>
      <c r="O29" t="s">
        <v>42</v>
      </c>
      <c r="P29" t="s">
        <v>41</v>
      </c>
      <c r="Q29" t="s">
        <v>42</v>
      </c>
      <c r="R29" t="s">
        <v>42</v>
      </c>
      <c r="S29" t="s">
        <v>42</v>
      </c>
      <c r="T29" t="s">
        <v>41</v>
      </c>
      <c r="U29" t="s">
        <v>54</v>
      </c>
      <c r="V29" t="s">
        <v>44</v>
      </c>
      <c r="W29" t="s">
        <v>45</v>
      </c>
      <c r="AA29" s="8" t="s">
        <v>47</v>
      </c>
      <c r="AB29" t="s">
        <v>219</v>
      </c>
      <c r="AC29" t="s">
        <v>75</v>
      </c>
      <c r="AD29" t="s">
        <v>47</v>
      </c>
      <c r="AE29" t="s">
        <v>50</v>
      </c>
    </row>
    <row r="30" spans="1:31" x14ac:dyDescent="0.3">
      <c r="A30" t="s">
        <v>220</v>
      </c>
      <c r="B30" t="s">
        <v>221</v>
      </c>
      <c r="C30" t="s">
        <v>221</v>
      </c>
      <c r="D30" t="s">
        <v>35</v>
      </c>
      <c r="E30" t="s">
        <v>222</v>
      </c>
      <c r="F30" s="7">
        <v>18977.397000000001</v>
      </c>
      <c r="G30" t="s">
        <v>223</v>
      </c>
      <c r="H30">
        <v>6203780267</v>
      </c>
      <c r="I30" t="s">
        <v>63</v>
      </c>
      <c r="J30" t="s">
        <v>38</v>
      </c>
      <c r="K30">
        <v>1972</v>
      </c>
      <c r="L30">
        <v>1980</v>
      </c>
      <c r="M30" t="s">
        <v>40</v>
      </c>
      <c r="N30" t="s">
        <v>41</v>
      </c>
      <c r="O30" t="s">
        <v>41</v>
      </c>
      <c r="P30" t="s">
        <v>41</v>
      </c>
      <c r="Q30" t="s">
        <v>42</v>
      </c>
      <c r="R30" t="s">
        <v>41</v>
      </c>
      <c r="S30" t="s">
        <v>41</v>
      </c>
      <c r="T30" t="s">
        <v>41</v>
      </c>
      <c r="U30" t="s">
        <v>54</v>
      </c>
      <c r="V30" t="s">
        <v>44</v>
      </c>
      <c r="W30" t="s">
        <v>45</v>
      </c>
      <c r="AA30" s="8" t="s">
        <v>47</v>
      </c>
      <c r="AB30" t="s">
        <v>224</v>
      </c>
      <c r="AC30" t="s">
        <v>155</v>
      </c>
      <c r="AD30" t="s">
        <v>47</v>
      </c>
      <c r="AE30" t="s">
        <v>225</v>
      </c>
    </row>
    <row r="31" spans="1:31" x14ac:dyDescent="0.3">
      <c r="A31" t="s">
        <v>226</v>
      </c>
      <c r="B31" t="s">
        <v>227</v>
      </c>
      <c r="C31" t="s">
        <v>39</v>
      </c>
      <c r="D31" t="s">
        <v>35</v>
      </c>
      <c r="E31" t="s">
        <v>228</v>
      </c>
      <c r="F31" s="7">
        <v>18689.3</v>
      </c>
      <c r="G31">
        <v>614399</v>
      </c>
      <c r="H31">
        <v>625404000000</v>
      </c>
      <c r="I31" t="s">
        <v>63</v>
      </c>
      <c r="J31" t="s">
        <v>38</v>
      </c>
      <c r="K31" t="s">
        <v>39</v>
      </c>
      <c r="L31" t="s">
        <v>39</v>
      </c>
      <c r="M31" t="s">
        <v>40</v>
      </c>
      <c r="N31" t="s">
        <v>41</v>
      </c>
      <c r="O31" t="s">
        <v>41</v>
      </c>
      <c r="P31" t="s">
        <v>41</v>
      </c>
      <c r="Q31" t="s">
        <v>42</v>
      </c>
      <c r="R31" t="s">
        <v>41</v>
      </c>
      <c r="S31" t="s">
        <v>41</v>
      </c>
      <c r="T31" t="s">
        <v>41</v>
      </c>
      <c r="U31" t="s">
        <v>64</v>
      </c>
      <c r="V31" t="s">
        <v>44</v>
      </c>
      <c r="W31" t="s">
        <v>45</v>
      </c>
      <c r="AA31" s="8" t="s">
        <v>47</v>
      </c>
      <c r="AB31" t="s">
        <v>229</v>
      </c>
      <c r="AC31" t="s">
        <v>130</v>
      </c>
      <c r="AD31" t="s">
        <v>47</v>
      </c>
      <c r="AE31" t="s">
        <v>179</v>
      </c>
    </row>
    <row r="32" spans="1:31" x14ac:dyDescent="0.3">
      <c r="A32" t="s">
        <v>230</v>
      </c>
      <c r="B32" t="s">
        <v>231</v>
      </c>
      <c r="C32" t="s">
        <v>231</v>
      </c>
      <c r="D32" t="s">
        <v>35</v>
      </c>
      <c r="E32" t="s">
        <v>232</v>
      </c>
      <c r="F32" s="7">
        <v>18587.900000000001</v>
      </c>
      <c r="G32">
        <v>527639</v>
      </c>
      <c r="H32">
        <v>625526000000</v>
      </c>
      <c r="I32" t="s">
        <v>63</v>
      </c>
      <c r="J32" t="s">
        <v>38</v>
      </c>
      <c r="K32" t="s">
        <v>39</v>
      </c>
      <c r="L32">
        <v>1975</v>
      </c>
      <c r="M32" t="s">
        <v>39</v>
      </c>
      <c r="N32" t="s">
        <v>41</v>
      </c>
      <c r="O32" t="s">
        <v>41</v>
      </c>
      <c r="P32" t="s">
        <v>41</v>
      </c>
      <c r="Q32" t="s">
        <v>42</v>
      </c>
      <c r="R32" t="s">
        <v>41</v>
      </c>
      <c r="S32" t="s">
        <v>41</v>
      </c>
      <c r="T32" t="s">
        <v>41</v>
      </c>
      <c r="U32" t="s">
        <v>233</v>
      </c>
      <c r="V32" t="s">
        <v>44</v>
      </c>
      <c r="W32" t="s">
        <v>45</v>
      </c>
      <c r="AA32" s="8" t="s">
        <v>47</v>
      </c>
      <c r="AB32" t="s">
        <v>234</v>
      </c>
      <c r="AC32" t="s">
        <v>130</v>
      </c>
      <c r="AD32" t="s">
        <v>47</v>
      </c>
      <c r="AE32" t="s">
        <v>235</v>
      </c>
    </row>
    <row r="33" spans="1:31" x14ac:dyDescent="0.3">
      <c r="A33" t="s">
        <v>236</v>
      </c>
      <c r="B33" t="s">
        <v>237</v>
      </c>
      <c r="C33" t="s">
        <v>39</v>
      </c>
      <c r="D33" t="s">
        <v>35</v>
      </c>
      <c r="E33" t="s">
        <v>238</v>
      </c>
      <c r="F33" s="7">
        <v>17363.900000000001</v>
      </c>
      <c r="G33">
        <v>566019</v>
      </c>
      <c r="H33">
        <v>622278000000</v>
      </c>
      <c r="I33" t="s">
        <v>37</v>
      </c>
      <c r="J33" t="s">
        <v>38</v>
      </c>
      <c r="K33">
        <v>1965</v>
      </c>
      <c r="L33">
        <v>1976</v>
      </c>
      <c r="M33" t="s">
        <v>40</v>
      </c>
      <c r="N33" t="s">
        <v>42</v>
      </c>
      <c r="O33" t="s">
        <v>42</v>
      </c>
      <c r="P33" t="s">
        <v>41</v>
      </c>
      <c r="Q33" t="s">
        <v>42</v>
      </c>
      <c r="R33" t="s">
        <v>42</v>
      </c>
      <c r="S33" t="s">
        <v>42</v>
      </c>
      <c r="T33" t="s">
        <v>41</v>
      </c>
      <c r="U33" t="s">
        <v>54</v>
      </c>
      <c r="V33" t="s">
        <v>44</v>
      </c>
      <c r="W33" t="s">
        <v>45</v>
      </c>
      <c r="Y33" t="s">
        <v>56</v>
      </c>
      <c r="AA33" s="8" t="s">
        <v>47</v>
      </c>
      <c r="AB33" t="s">
        <v>239</v>
      </c>
      <c r="AC33" t="s">
        <v>155</v>
      </c>
      <c r="AD33" t="s">
        <v>86</v>
      </c>
      <c r="AE33" t="s">
        <v>240</v>
      </c>
    </row>
    <row r="34" spans="1:31" x14ac:dyDescent="0.3">
      <c r="A34" t="s">
        <v>241</v>
      </c>
      <c r="B34" t="s">
        <v>242</v>
      </c>
      <c r="C34" t="s">
        <v>242</v>
      </c>
      <c r="D34" t="s">
        <v>243</v>
      </c>
      <c r="E34" t="s">
        <v>244</v>
      </c>
      <c r="F34" s="7">
        <v>16812.332480000001</v>
      </c>
      <c r="G34">
        <v>525680898</v>
      </c>
      <c r="H34" t="s">
        <v>245</v>
      </c>
      <c r="I34" t="s">
        <v>71</v>
      </c>
      <c r="J34" t="s">
        <v>38</v>
      </c>
      <c r="K34">
        <v>1980</v>
      </c>
      <c r="L34">
        <v>1996</v>
      </c>
      <c r="M34" t="s">
        <v>39</v>
      </c>
      <c r="N34" t="s">
        <v>42</v>
      </c>
      <c r="O34" t="s">
        <v>42</v>
      </c>
      <c r="P34" t="s">
        <v>41</v>
      </c>
      <c r="Q34" t="s">
        <v>42</v>
      </c>
      <c r="R34" t="s">
        <v>42</v>
      </c>
      <c r="S34" t="s">
        <v>42</v>
      </c>
      <c r="T34" t="s">
        <v>41</v>
      </c>
      <c r="U34" t="s">
        <v>246</v>
      </c>
      <c r="V34" t="s">
        <v>44</v>
      </c>
      <c r="W34" t="s">
        <v>45</v>
      </c>
      <c r="Y34" t="s">
        <v>247</v>
      </c>
      <c r="AA34" s="8" t="s">
        <v>47</v>
      </c>
      <c r="AB34" t="s">
        <v>248</v>
      </c>
      <c r="AC34" t="s">
        <v>67</v>
      </c>
      <c r="AD34" t="s">
        <v>47</v>
      </c>
      <c r="AE34" t="s">
        <v>76</v>
      </c>
    </row>
    <row r="35" spans="1:31" x14ac:dyDescent="0.3">
      <c r="A35" t="s">
        <v>249</v>
      </c>
      <c r="B35" t="s">
        <v>250</v>
      </c>
      <c r="C35" t="s">
        <v>250</v>
      </c>
      <c r="D35" t="s">
        <v>35</v>
      </c>
      <c r="E35" t="s">
        <v>251</v>
      </c>
      <c r="F35" s="7">
        <v>13396.6</v>
      </c>
      <c r="G35">
        <v>496786</v>
      </c>
      <c r="H35">
        <v>628644000000</v>
      </c>
      <c r="I35" t="s">
        <v>63</v>
      </c>
      <c r="J35" t="s">
        <v>38</v>
      </c>
      <c r="K35" t="s">
        <v>39</v>
      </c>
      <c r="L35" t="s">
        <v>39</v>
      </c>
      <c r="M35" t="s">
        <v>39</v>
      </c>
      <c r="N35" t="s">
        <v>42</v>
      </c>
      <c r="O35" t="s">
        <v>42</v>
      </c>
      <c r="P35" t="s">
        <v>41</v>
      </c>
      <c r="Q35" t="s">
        <v>42</v>
      </c>
      <c r="R35" t="s">
        <v>41</v>
      </c>
      <c r="S35" t="s">
        <v>42</v>
      </c>
      <c r="T35" t="s">
        <v>41</v>
      </c>
      <c r="U35" t="s">
        <v>171</v>
      </c>
      <c r="V35" t="s">
        <v>44</v>
      </c>
      <c r="W35" t="s">
        <v>45</v>
      </c>
      <c r="AA35" s="12" t="s">
        <v>83</v>
      </c>
      <c r="AB35" t="s">
        <v>252</v>
      </c>
      <c r="AC35" t="s">
        <v>155</v>
      </c>
      <c r="AD35" t="s">
        <v>253</v>
      </c>
      <c r="AE35" t="s">
        <v>156</v>
      </c>
    </row>
    <row r="36" spans="1:31" x14ac:dyDescent="0.3">
      <c r="A36" t="s">
        <v>254</v>
      </c>
      <c r="B36" t="s">
        <v>255</v>
      </c>
      <c r="C36" t="s">
        <v>255</v>
      </c>
      <c r="D36" t="s">
        <v>35</v>
      </c>
      <c r="E36" t="s">
        <v>256</v>
      </c>
      <c r="F36" s="7">
        <v>11420.1</v>
      </c>
      <c r="G36">
        <v>511578</v>
      </c>
      <c r="H36">
        <v>621854000000</v>
      </c>
      <c r="I36" t="s">
        <v>63</v>
      </c>
      <c r="J36" t="s">
        <v>38</v>
      </c>
      <c r="K36" t="s">
        <v>39</v>
      </c>
      <c r="L36" t="s">
        <v>39</v>
      </c>
      <c r="M36" t="s">
        <v>40</v>
      </c>
      <c r="N36" t="s">
        <v>41</v>
      </c>
      <c r="O36" t="s">
        <v>42</v>
      </c>
      <c r="P36" t="s">
        <v>41</v>
      </c>
      <c r="Q36" t="s">
        <v>42</v>
      </c>
      <c r="R36" t="s">
        <v>41</v>
      </c>
      <c r="S36" t="s">
        <v>42</v>
      </c>
      <c r="T36" t="s">
        <v>41</v>
      </c>
      <c r="U36" t="s">
        <v>257</v>
      </c>
      <c r="V36" t="s">
        <v>81</v>
      </c>
      <c r="W36" t="s">
        <v>45</v>
      </c>
      <c r="AA36" s="8" t="s">
        <v>47</v>
      </c>
      <c r="AB36" t="s">
        <v>258</v>
      </c>
      <c r="AC36" t="s">
        <v>259</v>
      </c>
      <c r="AD36" t="s">
        <v>83</v>
      </c>
      <c r="AE36" t="s">
        <v>260</v>
      </c>
    </row>
    <row r="37" spans="1:31" x14ac:dyDescent="0.3">
      <c r="A37" t="s">
        <v>261</v>
      </c>
      <c r="B37" t="s">
        <v>262</v>
      </c>
      <c r="C37" t="s">
        <v>262</v>
      </c>
      <c r="D37" t="s">
        <v>35</v>
      </c>
      <c r="E37" t="s">
        <v>263</v>
      </c>
      <c r="F37" s="7">
        <v>10347.02</v>
      </c>
      <c r="G37">
        <v>556673</v>
      </c>
      <c r="H37">
        <v>618366000000</v>
      </c>
      <c r="I37" t="s">
        <v>63</v>
      </c>
      <c r="J37" t="s">
        <v>38</v>
      </c>
      <c r="K37">
        <v>1969</v>
      </c>
      <c r="L37" t="s">
        <v>39</v>
      </c>
      <c r="M37" t="s">
        <v>39</v>
      </c>
      <c r="N37" t="s">
        <v>41</v>
      </c>
      <c r="O37" t="s">
        <v>41</v>
      </c>
      <c r="P37" t="s">
        <v>41</v>
      </c>
      <c r="Q37" t="s">
        <v>42</v>
      </c>
      <c r="R37" t="s">
        <v>41</v>
      </c>
      <c r="S37" t="s">
        <v>41</v>
      </c>
      <c r="T37" t="s">
        <v>41</v>
      </c>
      <c r="U37" t="s">
        <v>264</v>
      </c>
      <c r="V37" t="s">
        <v>44</v>
      </c>
      <c r="W37" t="s">
        <v>45</v>
      </c>
      <c r="AA37" s="12" t="s">
        <v>83</v>
      </c>
      <c r="AB37" t="s">
        <v>265</v>
      </c>
      <c r="AC37" t="s">
        <v>155</v>
      </c>
      <c r="AD37" t="s">
        <v>83</v>
      </c>
      <c r="AE37" t="s">
        <v>266</v>
      </c>
    </row>
    <row r="38" spans="1:31" x14ac:dyDescent="0.3">
      <c r="A38" t="s">
        <v>267</v>
      </c>
      <c r="B38" t="s">
        <v>268</v>
      </c>
      <c r="C38" t="s">
        <v>268</v>
      </c>
      <c r="D38" t="s">
        <v>35</v>
      </c>
      <c r="E38" t="s">
        <v>269</v>
      </c>
      <c r="F38" s="7">
        <v>9263.8799999999992</v>
      </c>
      <c r="G38">
        <v>471968</v>
      </c>
      <c r="H38">
        <v>627585000000</v>
      </c>
      <c r="I38" t="s">
        <v>63</v>
      </c>
      <c r="J38" t="s">
        <v>38</v>
      </c>
      <c r="K38">
        <v>1963</v>
      </c>
      <c r="L38">
        <v>1981</v>
      </c>
      <c r="M38" t="s">
        <v>40</v>
      </c>
      <c r="N38" t="s">
        <v>41</v>
      </c>
      <c r="O38" t="s">
        <v>42</v>
      </c>
      <c r="P38" t="s">
        <v>41</v>
      </c>
      <c r="Q38" t="s">
        <v>42</v>
      </c>
      <c r="R38" t="s">
        <v>41</v>
      </c>
      <c r="S38" t="s">
        <v>42</v>
      </c>
      <c r="T38" t="s">
        <v>41</v>
      </c>
      <c r="U38" t="s">
        <v>270</v>
      </c>
      <c r="V38" t="s">
        <v>44</v>
      </c>
      <c r="W38" t="s">
        <v>45</v>
      </c>
      <c r="X38" t="s">
        <v>271</v>
      </c>
      <c r="AA38" s="8" t="s">
        <v>47</v>
      </c>
      <c r="AB38" t="s">
        <v>272</v>
      </c>
      <c r="AC38" t="s">
        <v>130</v>
      </c>
      <c r="AD38" t="s">
        <v>47</v>
      </c>
      <c r="AE38" t="s">
        <v>76</v>
      </c>
    </row>
    <row r="39" spans="1:31" x14ac:dyDescent="0.3">
      <c r="A39" t="s">
        <v>273</v>
      </c>
      <c r="B39" t="s">
        <v>274</v>
      </c>
      <c r="C39" t="s">
        <v>39</v>
      </c>
      <c r="D39" t="s">
        <v>35</v>
      </c>
      <c r="E39" t="s">
        <v>275</v>
      </c>
      <c r="F39" s="7">
        <v>8668.33</v>
      </c>
      <c r="G39">
        <v>565100</v>
      </c>
      <c r="H39">
        <v>621759000000</v>
      </c>
      <c r="I39" t="s">
        <v>37</v>
      </c>
      <c r="J39" t="s">
        <v>38</v>
      </c>
      <c r="K39">
        <v>1953</v>
      </c>
      <c r="L39">
        <v>1971</v>
      </c>
      <c r="M39" t="s">
        <v>40</v>
      </c>
      <c r="N39" t="s">
        <v>42</v>
      </c>
      <c r="O39" t="s">
        <v>42</v>
      </c>
      <c r="P39" t="s">
        <v>41</v>
      </c>
      <c r="Q39" t="s">
        <v>42</v>
      </c>
      <c r="R39" t="s">
        <v>42</v>
      </c>
      <c r="S39" t="s">
        <v>42</v>
      </c>
      <c r="T39" t="s">
        <v>41</v>
      </c>
      <c r="U39" t="s">
        <v>276</v>
      </c>
      <c r="V39" t="s">
        <v>44</v>
      </c>
      <c r="W39" t="s">
        <v>45</v>
      </c>
      <c r="Y39" t="s">
        <v>56</v>
      </c>
      <c r="AA39" s="8" t="s">
        <v>47</v>
      </c>
      <c r="AB39" t="s">
        <v>277</v>
      </c>
      <c r="AC39" t="s">
        <v>130</v>
      </c>
      <c r="AD39" t="s">
        <v>47</v>
      </c>
      <c r="AE39" t="s">
        <v>59</v>
      </c>
    </row>
    <row r="40" spans="1:31" x14ac:dyDescent="0.3">
      <c r="A40" t="s">
        <v>278</v>
      </c>
      <c r="B40" t="s">
        <v>279</v>
      </c>
      <c r="C40" t="s">
        <v>279</v>
      </c>
      <c r="D40" t="s">
        <v>35</v>
      </c>
      <c r="E40" t="s">
        <v>280</v>
      </c>
      <c r="F40" s="7">
        <v>8363.9179999999997</v>
      </c>
      <c r="G40">
        <v>522360</v>
      </c>
      <c r="H40">
        <v>6253770</v>
      </c>
      <c r="I40" t="s">
        <v>37</v>
      </c>
      <c r="J40" t="s">
        <v>38</v>
      </c>
      <c r="K40">
        <v>1945</v>
      </c>
      <c r="L40">
        <v>1970</v>
      </c>
      <c r="M40" t="s">
        <v>39</v>
      </c>
      <c r="N40" t="s">
        <v>42</v>
      </c>
      <c r="O40" t="s">
        <v>42</v>
      </c>
      <c r="P40" t="s">
        <v>41</v>
      </c>
      <c r="Q40" t="s">
        <v>42</v>
      </c>
      <c r="R40" t="s">
        <v>42</v>
      </c>
      <c r="S40" t="s">
        <v>41</v>
      </c>
      <c r="T40" t="s">
        <v>41</v>
      </c>
      <c r="U40" t="s">
        <v>120</v>
      </c>
      <c r="V40" t="s">
        <v>44</v>
      </c>
      <c r="W40" t="s">
        <v>45</v>
      </c>
      <c r="AA40" s="8" t="s">
        <v>47</v>
      </c>
      <c r="AB40" t="s">
        <v>281</v>
      </c>
      <c r="AC40" t="s">
        <v>155</v>
      </c>
      <c r="AD40" t="s">
        <v>47</v>
      </c>
      <c r="AE40" t="s">
        <v>282</v>
      </c>
    </row>
    <row r="41" spans="1:31" x14ac:dyDescent="0.3">
      <c r="A41" t="s">
        <v>283</v>
      </c>
      <c r="B41" t="s">
        <v>284</v>
      </c>
      <c r="C41" t="s">
        <v>39</v>
      </c>
      <c r="D41" t="s">
        <v>35</v>
      </c>
      <c r="E41" t="s">
        <v>285</v>
      </c>
      <c r="F41" s="7">
        <v>8303.2999999999993</v>
      </c>
      <c r="G41">
        <v>569575</v>
      </c>
      <c r="H41">
        <v>623316000000</v>
      </c>
      <c r="I41" t="s">
        <v>37</v>
      </c>
      <c r="J41" t="s">
        <v>38</v>
      </c>
      <c r="K41">
        <v>1962</v>
      </c>
      <c r="L41">
        <v>1976</v>
      </c>
      <c r="M41" t="s">
        <v>40</v>
      </c>
      <c r="N41" t="s">
        <v>42</v>
      </c>
      <c r="O41" t="s">
        <v>42</v>
      </c>
      <c r="P41" t="s">
        <v>41</v>
      </c>
      <c r="Q41" t="s">
        <v>42</v>
      </c>
      <c r="R41" t="s">
        <v>42</v>
      </c>
      <c r="S41" t="s">
        <v>42</v>
      </c>
      <c r="T41" t="s">
        <v>41</v>
      </c>
      <c r="U41" t="s">
        <v>54</v>
      </c>
      <c r="V41" t="s">
        <v>44</v>
      </c>
      <c r="W41" t="s">
        <v>45</v>
      </c>
      <c r="Y41" t="s">
        <v>286</v>
      </c>
      <c r="AA41" s="12" t="s">
        <v>83</v>
      </c>
      <c r="AB41" t="s">
        <v>287</v>
      </c>
      <c r="AC41" t="s">
        <v>288</v>
      </c>
      <c r="AD41" t="s">
        <v>47</v>
      </c>
      <c r="AE41" t="s">
        <v>289</v>
      </c>
    </row>
    <row r="42" spans="1:31" x14ac:dyDescent="0.3">
      <c r="A42" t="s">
        <v>290</v>
      </c>
      <c r="B42" t="s">
        <v>291</v>
      </c>
      <c r="C42" t="s">
        <v>291</v>
      </c>
      <c r="D42" t="s">
        <v>35</v>
      </c>
      <c r="E42" t="s">
        <v>292</v>
      </c>
      <c r="F42" s="7">
        <v>6639.5150000000003</v>
      </c>
      <c r="G42" t="s">
        <v>293</v>
      </c>
      <c r="H42">
        <v>6270911663</v>
      </c>
      <c r="I42" t="s">
        <v>63</v>
      </c>
      <c r="J42" t="s">
        <v>38</v>
      </c>
      <c r="K42">
        <v>1973</v>
      </c>
      <c r="L42">
        <v>1977</v>
      </c>
      <c r="M42" t="s">
        <v>40</v>
      </c>
      <c r="N42" t="s">
        <v>41</v>
      </c>
      <c r="O42" t="s">
        <v>41</v>
      </c>
      <c r="P42" t="s">
        <v>41</v>
      </c>
      <c r="Q42" t="s">
        <v>42</v>
      </c>
      <c r="R42" t="s">
        <v>41</v>
      </c>
      <c r="S42" t="s">
        <v>41</v>
      </c>
      <c r="T42" t="s">
        <v>41</v>
      </c>
      <c r="U42" t="s">
        <v>294</v>
      </c>
      <c r="V42" t="s">
        <v>81</v>
      </c>
      <c r="W42" t="s">
        <v>45</v>
      </c>
      <c r="Y42" t="s">
        <v>46</v>
      </c>
      <c r="AA42" s="8" t="s">
        <v>47</v>
      </c>
      <c r="AB42" t="s">
        <v>295</v>
      </c>
      <c r="AC42" t="s">
        <v>296</v>
      </c>
      <c r="AD42" t="s">
        <v>47</v>
      </c>
      <c r="AE42" t="s">
        <v>50</v>
      </c>
    </row>
    <row r="43" spans="1:31" x14ac:dyDescent="0.3">
      <c r="A43" t="s">
        <v>297</v>
      </c>
      <c r="B43" t="s">
        <v>298</v>
      </c>
      <c r="C43" t="s">
        <v>39</v>
      </c>
      <c r="D43" t="s">
        <v>35</v>
      </c>
      <c r="E43" t="s">
        <v>299</v>
      </c>
      <c r="F43" s="7">
        <v>6183.73</v>
      </c>
      <c r="G43">
        <v>459931</v>
      </c>
      <c r="H43">
        <v>621965000000</v>
      </c>
      <c r="I43" t="s">
        <v>63</v>
      </c>
      <c r="J43" t="s">
        <v>38</v>
      </c>
      <c r="K43" t="s">
        <v>39</v>
      </c>
      <c r="L43" t="s">
        <v>39</v>
      </c>
      <c r="M43" t="s">
        <v>40</v>
      </c>
      <c r="N43" t="s">
        <v>41</v>
      </c>
      <c r="O43" t="s">
        <v>42</v>
      </c>
      <c r="P43" t="s">
        <v>41</v>
      </c>
      <c r="Q43" t="s">
        <v>42</v>
      </c>
      <c r="R43" t="s">
        <v>41</v>
      </c>
      <c r="S43" t="s">
        <v>42</v>
      </c>
      <c r="T43" t="s">
        <v>41</v>
      </c>
      <c r="U43" t="s">
        <v>54</v>
      </c>
      <c r="V43" t="s">
        <v>44</v>
      </c>
      <c r="W43" t="s">
        <v>45</v>
      </c>
      <c r="AA43" s="8" t="s">
        <v>47</v>
      </c>
      <c r="AB43" t="s">
        <v>300</v>
      </c>
      <c r="AC43" t="s">
        <v>75</v>
      </c>
      <c r="AD43" t="s">
        <v>47</v>
      </c>
      <c r="AE43" t="s">
        <v>301</v>
      </c>
    </row>
    <row r="44" spans="1:31" x14ac:dyDescent="0.3">
      <c r="A44" t="s">
        <v>302</v>
      </c>
      <c r="B44" t="s">
        <v>303</v>
      </c>
      <c r="C44" t="s">
        <v>303</v>
      </c>
      <c r="D44" t="s">
        <v>35</v>
      </c>
      <c r="E44" t="s">
        <v>304</v>
      </c>
      <c r="F44" s="7">
        <v>6173.14</v>
      </c>
      <c r="G44">
        <v>504194</v>
      </c>
      <c r="H44">
        <v>621588000000</v>
      </c>
      <c r="I44" t="s">
        <v>63</v>
      </c>
      <c r="J44" t="s">
        <v>38</v>
      </c>
      <c r="K44">
        <v>1955</v>
      </c>
      <c r="L44">
        <v>1970</v>
      </c>
      <c r="M44" t="s">
        <v>40</v>
      </c>
      <c r="N44" t="s">
        <v>41</v>
      </c>
      <c r="O44" t="s">
        <v>41</v>
      </c>
      <c r="P44" t="s">
        <v>41</v>
      </c>
      <c r="Q44" t="s">
        <v>42</v>
      </c>
      <c r="R44" t="s">
        <v>41</v>
      </c>
      <c r="S44" t="s">
        <v>41</v>
      </c>
      <c r="T44" t="s">
        <v>41</v>
      </c>
      <c r="U44" t="s">
        <v>54</v>
      </c>
      <c r="V44" t="s">
        <v>44</v>
      </c>
      <c r="W44" t="s">
        <v>45</v>
      </c>
      <c r="AA44" s="11" t="s">
        <v>65</v>
      </c>
      <c r="AB44" t="s">
        <v>305</v>
      </c>
      <c r="AC44" t="s">
        <v>155</v>
      </c>
      <c r="AD44" t="s">
        <v>65</v>
      </c>
      <c r="AE44" t="s">
        <v>50</v>
      </c>
    </row>
    <row r="45" spans="1:31" x14ac:dyDescent="0.3">
      <c r="A45" t="s">
        <v>306</v>
      </c>
      <c r="B45" t="s">
        <v>307</v>
      </c>
      <c r="C45" t="s">
        <v>39</v>
      </c>
      <c r="D45" t="s">
        <v>35</v>
      </c>
      <c r="E45" t="s">
        <v>308</v>
      </c>
      <c r="F45" s="7">
        <v>5803.32</v>
      </c>
      <c r="G45">
        <v>603151</v>
      </c>
      <c r="H45">
        <v>623359000000</v>
      </c>
      <c r="I45" t="s">
        <v>37</v>
      </c>
      <c r="J45" t="s">
        <v>38</v>
      </c>
      <c r="K45">
        <v>1993</v>
      </c>
      <c r="L45">
        <v>2000</v>
      </c>
      <c r="M45" t="s">
        <v>39</v>
      </c>
      <c r="N45" t="s">
        <v>41</v>
      </c>
      <c r="O45" t="s">
        <v>41</v>
      </c>
      <c r="P45" t="s">
        <v>41</v>
      </c>
      <c r="Q45" t="s">
        <v>42</v>
      </c>
      <c r="R45" t="s">
        <v>42</v>
      </c>
      <c r="S45" t="s">
        <v>42</v>
      </c>
      <c r="T45" t="s">
        <v>41</v>
      </c>
      <c r="U45" t="s">
        <v>246</v>
      </c>
      <c r="V45" t="s">
        <v>44</v>
      </c>
      <c r="W45" t="s">
        <v>45</v>
      </c>
      <c r="Y45" t="s">
        <v>56</v>
      </c>
      <c r="AA45" s="12" t="s">
        <v>83</v>
      </c>
      <c r="AB45" t="s">
        <v>309</v>
      </c>
      <c r="AC45" t="s">
        <v>58</v>
      </c>
      <c r="AD45" t="s">
        <v>83</v>
      </c>
      <c r="AE45" t="s">
        <v>50</v>
      </c>
    </row>
    <row r="46" spans="1:31" x14ac:dyDescent="0.3">
      <c r="A46" t="s">
        <v>310</v>
      </c>
      <c r="B46" t="s">
        <v>311</v>
      </c>
      <c r="C46" t="s">
        <v>39</v>
      </c>
      <c r="D46" t="s">
        <v>35</v>
      </c>
      <c r="E46" t="s">
        <v>312</v>
      </c>
      <c r="F46" s="7">
        <v>5690.41</v>
      </c>
      <c r="G46">
        <v>584989</v>
      </c>
      <c r="H46">
        <v>625594000000</v>
      </c>
      <c r="I46" t="s">
        <v>37</v>
      </c>
      <c r="J46" t="s">
        <v>38</v>
      </c>
      <c r="K46">
        <v>1976</v>
      </c>
      <c r="L46">
        <v>1991</v>
      </c>
      <c r="M46" t="s">
        <v>91</v>
      </c>
      <c r="N46" t="s">
        <v>41</v>
      </c>
      <c r="O46" t="s">
        <v>41</v>
      </c>
      <c r="P46" t="s">
        <v>41</v>
      </c>
      <c r="Q46" t="s">
        <v>42</v>
      </c>
      <c r="R46" t="s">
        <v>41</v>
      </c>
      <c r="S46" t="s">
        <v>41</v>
      </c>
      <c r="T46" t="s">
        <v>41</v>
      </c>
      <c r="U46" t="s">
        <v>313</v>
      </c>
      <c r="V46" t="s">
        <v>73</v>
      </c>
      <c r="W46" t="s">
        <v>45</v>
      </c>
      <c r="AA46" s="8" t="s">
        <v>47</v>
      </c>
      <c r="AB46" t="s">
        <v>314</v>
      </c>
      <c r="AC46" t="s">
        <v>67</v>
      </c>
      <c r="AD46" t="s">
        <v>47</v>
      </c>
      <c r="AE46" t="s">
        <v>156</v>
      </c>
    </row>
    <row r="47" spans="1:31" x14ac:dyDescent="0.3">
      <c r="A47" t="s">
        <v>315</v>
      </c>
      <c r="B47" t="s">
        <v>316</v>
      </c>
      <c r="C47" t="s">
        <v>39</v>
      </c>
      <c r="D47" t="s">
        <v>35</v>
      </c>
      <c r="E47" t="s">
        <v>317</v>
      </c>
      <c r="F47" s="7">
        <v>5179.3230000000003</v>
      </c>
      <c r="G47">
        <v>604099</v>
      </c>
      <c r="H47">
        <v>6226770</v>
      </c>
      <c r="I47" t="s">
        <v>37</v>
      </c>
      <c r="J47" t="s">
        <v>38</v>
      </c>
      <c r="K47" t="s">
        <v>39</v>
      </c>
      <c r="L47" t="s">
        <v>39</v>
      </c>
      <c r="M47" t="s">
        <v>39</v>
      </c>
      <c r="N47" t="s">
        <v>41</v>
      </c>
      <c r="O47" t="s">
        <v>41</v>
      </c>
      <c r="P47" t="s">
        <v>41</v>
      </c>
      <c r="Q47" t="s">
        <v>42</v>
      </c>
      <c r="R47" t="s">
        <v>41</v>
      </c>
      <c r="S47" t="s">
        <v>42</v>
      </c>
      <c r="T47" t="s">
        <v>41</v>
      </c>
      <c r="U47" t="s">
        <v>54</v>
      </c>
      <c r="V47" t="s">
        <v>44</v>
      </c>
      <c r="W47" t="s">
        <v>45</v>
      </c>
      <c r="Y47" t="s">
        <v>56</v>
      </c>
      <c r="AA47" s="8" t="s">
        <v>47</v>
      </c>
      <c r="AB47" t="s">
        <v>318</v>
      </c>
      <c r="AC47" t="s">
        <v>67</v>
      </c>
      <c r="AD47" t="s">
        <v>47</v>
      </c>
      <c r="AE47" t="s">
        <v>319</v>
      </c>
    </row>
    <row r="50" spans="28:29" x14ac:dyDescent="0.3">
      <c r="AB50" t="s">
        <v>47</v>
      </c>
      <c r="AC50">
        <f>COUNTIF(AA4:AA47,"God")</f>
        <v>29</v>
      </c>
    </row>
    <row r="51" spans="28:29" x14ac:dyDescent="0.3">
      <c r="AB51" t="s">
        <v>83</v>
      </c>
      <c r="AC51">
        <f>COUNTIF(AA4:AA47,"Middel")</f>
        <v>10</v>
      </c>
    </row>
    <row r="52" spans="28:29" x14ac:dyDescent="0.3">
      <c r="AB52" t="s">
        <v>65</v>
      </c>
      <c r="AC52">
        <f>COUNTIF(AA4:AA47,"Dårlig")</f>
        <v>5</v>
      </c>
    </row>
    <row r="53" spans="28:29" x14ac:dyDescent="0.3">
      <c r="AB53">
        <f>46-2</f>
        <v>44</v>
      </c>
      <c r="AC53">
        <f>SUM(AC50:AC52)</f>
        <v>44</v>
      </c>
    </row>
  </sheetData>
  <mergeCells count="2">
    <mergeCell ref="A1:Z1"/>
    <mergeCell ref="AA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RM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Thea Bang Schou Jensen</dc:creator>
  <cp:lastModifiedBy>Monica Nielsen</cp:lastModifiedBy>
  <dcterms:created xsi:type="dcterms:W3CDTF">2016-12-20T08:50:58Z</dcterms:created>
  <dcterms:modified xsi:type="dcterms:W3CDTF">2023-08-03T12:35:38Z</dcterms:modified>
</cp:coreProperties>
</file>