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9392\Desktop\"/>
    </mc:Choice>
  </mc:AlternateContent>
  <bookViews>
    <workbookView xWindow="240" yWindow="72" windowWidth="14352" windowHeight="11820"/>
  </bookViews>
  <sheets>
    <sheet name="Region Syddanmark" sheetId="1" r:id="rId1"/>
  </sheets>
  <calcPr calcId="162913"/>
</workbook>
</file>

<file path=xl/calcChain.xml><?xml version="1.0" encoding="utf-8"?>
<calcChain xmlns="http://schemas.openxmlformats.org/spreadsheetml/2006/main">
  <c r="AA59" i="1" l="1"/>
  <c r="AB58" i="1"/>
  <c r="AB57" i="1"/>
  <c r="AB56" i="1"/>
  <c r="AB59" i="1" s="1"/>
</calcChain>
</file>

<file path=xl/sharedStrings.xml><?xml version="1.0" encoding="utf-8"?>
<sst xmlns="http://schemas.openxmlformats.org/spreadsheetml/2006/main" count="1283" uniqueCount="429">
  <si>
    <t>FASE 0A</t>
  </si>
  <si>
    <t>GIS Screening</t>
  </si>
  <si>
    <t>LokalitetsNummer</t>
  </si>
  <si>
    <t>LokalitetsNavn</t>
  </si>
  <si>
    <t>Filter - Lokalitetsnavn</t>
  </si>
  <si>
    <t>LokalitetsStatus</t>
  </si>
  <si>
    <t>HovedAdresse</t>
  </si>
  <si>
    <t>StatusArealm2</t>
  </si>
  <si>
    <t>X-koordinat</t>
  </si>
  <si>
    <t>Y-koordinat</t>
  </si>
  <si>
    <t>Filter - Aktiviteter</t>
  </si>
  <si>
    <t>Filter - Branche</t>
  </si>
  <si>
    <t>fra</t>
  </si>
  <si>
    <t>til</t>
  </si>
  <si>
    <t>Filter - Stof</t>
  </si>
  <si>
    <t>NyVurderetIndvindingsopland</t>
  </si>
  <si>
    <t>NyVurderetOSD</t>
  </si>
  <si>
    <t>NyVurderetNatur2000</t>
  </si>
  <si>
    <t>Undersoegt</t>
  </si>
  <si>
    <t>AutoIndvindingsopland</t>
  </si>
  <si>
    <t>AutoOSD</t>
  </si>
  <si>
    <t>AutoNatur2000</t>
  </si>
  <si>
    <t>Nuværende anvendelser</t>
  </si>
  <si>
    <t>Ejerforholdtype</t>
  </si>
  <si>
    <t>Region</t>
  </si>
  <si>
    <t>Kommentarer fra regionernes KS</t>
  </si>
  <si>
    <t>Information fra dubletter</t>
  </si>
  <si>
    <t>VMR kommentarer</t>
  </si>
  <si>
    <t>Egnethed</t>
  </si>
  <si>
    <t>Kommentar</t>
  </si>
  <si>
    <t>Beplantning</t>
  </si>
  <si>
    <t>Tilgængelighed</t>
  </si>
  <si>
    <t>Øvrig arealanvendelse</t>
  </si>
  <si>
    <t>573-55042</t>
  </si>
  <si>
    <t>Varde Sdr. Plantage</t>
  </si>
  <si>
    <t>NULL</t>
  </si>
  <si>
    <t>V1 og V2 kortlagt</t>
  </si>
  <si>
    <t>Ribevej 79, 6800 Varde</t>
  </si>
  <si>
    <t>470281.7</t>
  </si>
  <si>
    <t>6160213.4</t>
  </si>
  <si>
    <t>Fyldplads, deponering</t>
  </si>
  <si>
    <t>90.02.20 Drift af affaldsbehandlingsanlæg</t>
  </si>
  <si>
    <t>NEJ</t>
  </si>
  <si>
    <t>JA</t>
  </si>
  <si>
    <t xml:space="preserve"> Andet, Andet, Landbrug, Parcel- og rækkehuse, Børneinstitution, Andet, Landbrug, Parcel- og rækkehuse, Børneinstitution, Andet, Landbrug, Parcel- og rækkehuse, Børneinstitution, Andet, Landbrug, Parcel- og rækkehuse, Børneinstitution, Andet, Landbrug, Parcel- og rækkehuse, Børneinstitution, Andet, Landbrug, Parcel- og rækkehuse, Børneinstitution</t>
  </si>
  <si>
    <t xml:space="preserve"> Offentlig, Offentlig, Offentlig, Offentlig, Offentlig, Offentlig, Offentlig</t>
  </si>
  <si>
    <t>RS</t>
  </si>
  <si>
    <t>Dårlig</t>
  </si>
  <si>
    <t>Plantage</t>
  </si>
  <si>
    <t>God</t>
  </si>
  <si>
    <t>621-02007</t>
  </si>
  <si>
    <t>LOSSEPLADS, OVERBYVEJ,(SEEST)</t>
  </si>
  <si>
    <t>V2-kortlagt</t>
  </si>
  <si>
    <t>Vranderupvej 30, 6000 Kolding</t>
  </si>
  <si>
    <t>526835.7</t>
  </si>
  <si>
    <t>6149443.0</t>
  </si>
  <si>
    <t>Aktiviteter vedr. jord og affald</t>
  </si>
  <si>
    <t>Lossepladsperkolat</t>
  </si>
  <si>
    <t xml:space="preserve"> Andet, Fyld- og losseplads, Andet, Fyld- og losseplads, Andet, Fyld- og losseplads, Andet, Fyld- og losseplads, Andet, Fyld- og losseplads, Landbrug</t>
  </si>
  <si>
    <t xml:space="preserve"> Offentlig, Offentlig, Offentlig, Offentlig, Offentlig, Offentlig</t>
  </si>
  <si>
    <t>Rekreativit område park, måske kan noget benyttes</t>
  </si>
  <si>
    <t>Græs</t>
  </si>
  <si>
    <t>425-00009</t>
  </si>
  <si>
    <t>Fælles Kommunal Losseplads</t>
  </si>
  <si>
    <t>Landevejen 5 , 5672 Broby</t>
  </si>
  <si>
    <t>583362.5</t>
  </si>
  <si>
    <t>6117098.5</t>
  </si>
  <si>
    <t>Losseplads</t>
  </si>
  <si>
    <t xml:space="preserve"> Industri (inkl.. håndværk), Kontor og erhverv</t>
  </si>
  <si>
    <t xml:space="preserve"> Offentlig</t>
  </si>
  <si>
    <t>Stor fin plads med god tilgængelighed</t>
  </si>
  <si>
    <t>Ubenyttet?</t>
  </si>
  <si>
    <t>461-00055</t>
  </si>
  <si>
    <t>Tornhøj Losseplads</t>
  </si>
  <si>
    <t>Vollsmose Alle , 5240 Odense NØ</t>
  </si>
  <si>
    <t>590919.0</t>
  </si>
  <si>
    <t>6141290.0</t>
  </si>
  <si>
    <t>Lossepladsgas</t>
  </si>
  <si>
    <t xml:space="preserve"> Andre institutioner, Ikke oplyst, Industri (inkl.. håndværk), Institution, Ikke oplyst, Kontor og erhverv, Børneinstitution, Andet, Andet</t>
  </si>
  <si>
    <t xml:space="preserve"> Offentlig, Offentlig, Offentlig, Offentlig</t>
  </si>
  <si>
    <t>Græs/buske/træer</t>
  </si>
  <si>
    <t>God, stier</t>
  </si>
  <si>
    <t>Rekreativit</t>
  </si>
  <si>
    <t>607-02002</t>
  </si>
  <si>
    <t>LOSSEPLADS, NORDBANEVEJ (ØSTLIG)</t>
  </si>
  <si>
    <t>I. C. Højrups Vej 10 , 7000 Fredericia</t>
  </si>
  <si>
    <t>546520.1</t>
  </si>
  <si>
    <t>6158763.2</t>
  </si>
  <si>
    <t xml:space="preserve"> Andet, Andet, Parkeringsplads, vejanlæg, oplagsplads, Andet, Andet, Alment tilgængeligt område</t>
  </si>
  <si>
    <t xml:space="preserve"> Offentlig, Offentlig, Offentlig</t>
  </si>
  <si>
    <t>Fra: 1957 og 1967, Til: 1967, Stof: Lossepladsperkolat, losseplads gas</t>
  </si>
  <si>
    <t>Middel</t>
  </si>
  <si>
    <t>Idrætsanlæg</t>
  </si>
  <si>
    <t>561-00202</t>
  </si>
  <si>
    <t>Nedl. Losseplads, Darumvej</t>
  </si>
  <si>
    <t>Gammelby Ringvej 19 , 6700 Esbjerg</t>
  </si>
  <si>
    <t>466657.6</t>
  </si>
  <si>
    <t>6146266.2</t>
  </si>
  <si>
    <t xml:space="preserve"> Ubenyttet, Andet, Parkeringsplads, vejanlæg, oplagsplads, Ubenyttet, Andet</t>
  </si>
  <si>
    <t xml:space="preserve"> Offentlig, Offentlig</t>
  </si>
  <si>
    <t>God tilgængelighed og ingen bevoksning</t>
  </si>
  <si>
    <t>Græs lave buske</t>
  </si>
  <si>
    <t>Ubenyttet/rekreativit område</t>
  </si>
  <si>
    <t>607-00009</t>
  </si>
  <si>
    <t>LOSSEPLADS, HOLMEMARKSVEJ</t>
  </si>
  <si>
    <t xml:space="preserve"> </t>
  </si>
  <si>
    <t>Holmemarksvej 25 , 7000 Fredericia</t>
  </si>
  <si>
    <t>537812.0</t>
  </si>
  <si>
    <t>6154880.0</t>
  </si>
  <si>
    <t xml:space="preserve"> Andre institutioner, Andet</t>
  </si>
  <si>
    <t>Anbefalet som værende meget relevant</t>
  </si>
  <si>
    <t>Fra 1980</t>
  </si>
  <si>
    <t>Ser fin ud dog med en del bevoksning</t>
  </si>
  <si>
    <t>Eng/skov</t>
  </si>
  <si>
    <t>575-00009</t>
  </si>
  <si>
    <t>Vejen Losseplads</t>
  </si>
  <si>
    <t>Gestenvej , 6600 Vejen</t>
  </si>
  <si>
    <t>510049.0</t>
  </si>
  <si>
    <t>6149770.0</t>
  </si>
  <si>
    <t xml:space="preserve"> Andre institutioner, Andre institutioner</t>
  </si>
  <si>
    <t>Ser ok ud men den del krat</t>
  </si>
  <si>
    <t>Krat</t>
  </si>
  <si>
    <t>565-00007</t>
  </si>
  <si>
    <t>Grindsted Kommunes Gl. Lossepl</t>
  </si>
  <si>
    <t>Vesterhedevej  9, 7200 Grindsted</t>
  </si>
  <si>
    <t>494942.0</t>
  </si>
  <si>
    <t>6177080.0</t>
  </si>
  <si>
    <t xml:space="preserve"> Andre institutioner, Andet, Parcel- og rækkehuse, Kontor og erhverv</t>
  </si>
  <si>
    <t>Stof fin plads let tingængelig</t>
  </si>
  <si>
    <t>Græs/buske</t>
  </si>
  <si>
    <t>631-02002</t>
  </si>
  <si>
    <t>LOSSEPLADS, VESTRE ENGVEJ 53 og 57</t>
  </si>
  <si>
    <t>Vestre Engvej , 7100 Vejle</t>
  </si>
  <si>
    <t>532082.0</t>
  </si>
  <si>
    <t>6173650.0</t>
  </si>
  <si>
    <t xml:space="preserve"> Ubenyttet, Andet, Ubenyttet, Andet, Ubenyttet, Andet, Ubenyttet, Andet, Boligejendomme, Ubenyttet, Andet</t>
  </si>
  <si>
    <t>I forbindelse med genbrugsplads? Noget af arealet kan bruges</t>
  </si>
  <si>
    <t>Genbrugsstation</t>
  </si>
  <si>
    <t>631-00012</t>
  </si>
  <si>
    <t>LOSSEPLADS, KIRKEBAKKEN</t>
  </si>
  <si>
    <t>V1-kortlagt</t>
  </si>
  <si>
    <t>Kirkebakken  9a, 7100 Vejle</t>
  </si>
  <si>
    <t>537769.0</t>
  </si>
  <si>
    <t>6174030.0</t>
  </si>
  <si>
    <t xml:space="preserve"> Andre institutioner, Industri (inkl.. håndværk), Institution, Andet, Parkeringsplads, vejanlæg, oplagsplads</t>
  </si>
  <si>
    <t>Skole og idrætsanlæg</t>
  </si>
  <si>
    <t>Græs/træer/andet</t>
  </si>
  <si>
    <t>Institution/idrætsanlæg</t>
  </si>
  <si>
    <t>607-00003</t>
  </si>
  <si>
    <t>Fyldplads, Sdr. Kobbelvej</t>
  </si>
  <si>
    <t>Søndre Kobbelvej 162B, 7000 Fredericia</t>
  </si>
  <si>
    <t>546943.0</t>
  </si>
  <si>
    <t>6160230.0</t>
  </si>
  <si>
    <t>90.02.10 Indsamling af affald</t>
  </si>
  <si>
    <t xml:space="preserve"> Andet, Rekreativt areal og skov, Alment tilgængeligt område, Andet, Parkeringsplads, vejanlæg, oplagsplads, Andet, Rekreativt areal og skov, Alment tilgængeligt område, Andet, Rekreativt areal og skov, Alment tilgængeligt område, Andet, Rekreativt areal og skov, Alment tilgængeligt område, Andet, Rekreativt areal og skov, Alment tilgængeligt område, Andet, Rekreativt areal og skov, Alment tilgængeligt område</t>
  </si>
  <si>
    <t>Anbefalet</t>
  </si>
  <si>
    <t>Branche: 90.02.20 Drift af affaldsbehandlingsanlæg, Fra: 1973</t>
  </si>
  <si>
    <t>Ser ud som et meget fint rekreativt område</t>
  </si>
  <si>
    <t>Krat/skov</t>
  </si>
  <si>
    <t>Rekreativit område</t>
  </si>
  <si>
    <t>607-00636</t>
  </si>
  <si>
    <t>Fyldplads på Europavej 28</t>
  </si>
  <si>
    <t>Europavej 28 , 7000 Fredericia</t>
  </si>
  <si>
    <t>540228.0</t>
  </si>
  <si>
    <t>6155684.4</t>
  </si>
  <si>
    <t xml:space="preserve"> Andet, Kontor og erhverv</t>
  </si>
  <si>
    <t>Jernbaneanlæg</t>
  </si>
  <si>
    <t>Ingen</t>
  </si>
  <si>
    <t>505-05704</t>
  </si>
  <si>
    <t>MOLLERUP</t>
  </si>
  <si>
    <t>Mollerup , 6261 Bredebro</t>
  </si>
  <si>
    <t>487645.0</t>
  </si>
  <si>
    <t>6097700.0</t>
  </si>
  <si>
    <t xml:space="preserve"> Andet, Rekreativt areal og skov</t>
  </si>
  <si>
    <t>Ser fin ud</t>
  </si>
  <si>
    <t>Græs/træer</t>
  </si>
  <si>
    <t>461-00072</t>
  </si>
  <si>
    <t>Odense Købstads Losseplads</t>
  </si>
  <si>
    <t>Elmelund Enghave  4, 5200 Odense V</t>
  </si>
  <si>
    <t>584744.0</t>
  </si>
  <si>
    <t>6138750.0</t>
  </si>
  <si>
    <t>90.02 Indsamling og behandling af andet affald</t>
  </si>
  <si>
    <t xml:space="preserve"> Ikke oplyst, Industri (inkl.. håndværk), Landbrug, Kontor og erhverv, Andet, Andet, Ikke oplyst, Industri (inkl.. håndværk), Landbrug, Kontor og erhverv, Andet, Ikke oplyst, Industri (inkl.. håndværk), Landbrug, Kontor og erhverv</t>
  </si>
  <si>
    <t>Stof: Lossepladsgas og losseplads perkolat</t>
  </si>
  <si>
    <t>Ser fin ud, tæt på bebyggelse</t>
  </si>
  <si>
    <t>441-00001</t>
  </si>
  <si>
    <t>Ellingevejens Losseplads</t>
  </si>
  <si>
    <t>Ellingevej , 5550 Langeskov</t>
  </si>
  <si>
    <t>601819.0</t>
  </si>
  <si>
    <t>6133410.0</t>
  </si>
  <si>
    <t xml:space="preserve"> Andet</t>
  </si>
  <si>
    <t>Ser fi ud en del træer</t>
  </si>
  <si>
    <t>Træer/Eng</t>
  </si>
  <si>
    <t>Rekreativt/ubenyttet</t>
  </si>
  <si>
    <t>545-05720</t>
  </si>
  <si>
    <t>Losseplads - Sdr. Hostrup</t>
  </si>
  <si>
    <t>Flensborgvej 353B, 6200 Aabenraa</t>
  </si>
  <si>
    <t>529257.0</t>
  </si>
  <si>
    <t>6092350.0</t>
  </si>
  <si>
    <t>Fra: 1984</t>
  </si>
  <si>
    <t>Ser rigtig fin ud</t>
  </si>
  <si>
    <t>Eng/græs</t>
  </si>
  <si>
    <t>607-00004</t>
  </si>
  <si>
    <t>Fyldplads, Nordre Ringvej  (gamle)</t>
  </si>
  <si>
    <t xml:space="preserve">Nordre Ringvej 20   </t>
  </si>
  <si>
    <t>547799.0</t>
  </si>
  <si>
    <t>6160250.0</t>
  </si>
  <si>
    <t xml:space="preserve"> Andet, Andre institutioner</t>
  </si>
  <si>
    <t>Aktiviteter: Aktiviteter vedr. jord og affald, Branhe:90.02.20 Drift af affaldsbehandlingsanlæg, Fra: 1970</t>
  </si>
  <si>
    <t>Lidt tæt på beboelse</t>
  </si>
  <si>
    <t>531-05713</t>
  </si>
  <si>
    <t>Tidl. Losseplads - Gyvelvej (Ullemølle)</t>
  </si>
  <si>
    <t xml:space="preserve">Gyvelvej 0   </t>
  </si>
  <si>
    <t>488547.0</t>
  </si>
  <si>
    <t>6115170.0</t>
  </si>
  <si>
    <t>Ser fin ud dog en del træer</t>
  </si>
  <si>
    <t>Træer</t>
  </si>
  <si>
    <t>Ubenyttet</t>
  </si>
  <si>
    <t>629-00001</t>
  </si>
  <si>
    <t>LOSSEPLADS, RØDDINGVEJ</t>
  </si>
  <si>
    <t>Røddingvej , 6580 Vamdrup</t>
  </si>
  <si>
    <t>517839.0</t>
  </si>
  <si>
    <t>6143030.0</t>
  </si>
  <si>
    <t xml:space="preserve"> Andet, Fyld- og losseplads, Andet, Fyld- og losseplads, Andet, Fyld- og losseplads</t>
  </si>
  <si>
    <t>Stof: lossepladsgas og lossepladsperkolat</t>
  </si>
  <si>
    <t>Ser fin ud lidt tæt på ebboelse</t>
  </si>
  <si>
    <t>621-02006</t>
  </si>
  <si>
    <t>Overbyvej  62, 6000 Kolding</t>
  </si>
  <si>
    <t>526994.0</t>
  </si>
  <si>
    <t>6149870.0</t>
  </si>
  <si>
    <t xml:space="preserve">Ser fin ud </t>
  </si>
  <si>
    <t>607-00194</t>
  </si>
  <si>
    <t>Brdr. Wieses Grusgrav, Egeskovvej</t>
  </si>
  <si>
    <t>Egeskovvej  170, 180, 7000 Fredericia</t>
  </si>
  <si>
    <t>547655.4</t>
  </si>
  <si>
    <t>6160017.2</t>
  </si>
  <si>
    <t xml:space="preserve"> Andet, Andet</t>
  </si>
  <si>
    <t>Boldbander?</t>
  </si>
  <si>
    <t>Boldbaner</t>
  </si>
  <si>
    <t>513-03703</t>
  </si>
  <si>
    <t>Tidl. Fyldplads v. Ravnsbjergvej</t>
  </si>
  <si>
    <t>Ravnsbjergvej 4A, 6300 Gråsten</t>
  </si>
  <si>
    <t>535512.4</t>
  </si>
  <si>
    <t>6085488.9</t>
  </si>
  <si>
    <t>Fyldplads, deponering af jord og bygningsaffald</t>
  </si>
  <si>
    <t>En del af arealet er befæstet og bruges som genbrugsplads</t>
  </si>
  <si>
    <t>Genbrugsplads/Ubenyttet areal</t>
  </si>
  <si>
    <t>543-05702</t>
  </si>
  <si>
    <t>ARNITLUND LOSSEPLADS</t>
  </si>
  <si>
    <t>Grusgravsvej  2 F, 6500 Vojens</t>
  </si>
  <si>
    <t>521120.0</t>
  </si>
  <si>
    <t>6116120.0</t>
  </si>
  <si>
    <t>Ikke forbundet med vej</t>
  </si>
  <si>
    <t>Eng/krat</t>
  </si>
  <si>
    <t>621-00028</t>
  </si>
  <si>
    <t>SPECIALDEPOT, VRANDERUPVEJ</t>
  </si>
  <si>
    <t>Vranderupvej 31 , 6000 Kolding</t>
  </si>
  <si>
    <t>526124.9</t>
  </si>
  <si>
    <t>6149104.7</t>
  </si>
  <si>
    <t xml:space="preserve"> Andet, Fyld- og losseplads</t>
  </si>
  <si>
    <t>Gærs/buske</t>
  </si>
  <si>
    <t>561-00101</t>
  </si>
  <si>
    <t>Esbjerg Renseanlæg Vest</t>
  </si>
  <si>
    <t>Vognsbøl Engvej , 6700 Esbjerg</t>
  </si>
  <si>
    <t>463696.4</t>
  </si>
  <si>
    <t>6149351.5</t>
  </si>
  <si>
    <t xml:space="preserve"> Ubenyttet, Andet</t>
  </si>
  <si>
    <t>Fra: 1987</t>
  </si>
  <si>
    <t>Ser ok ud mange træer og kun tilgængelig via sti</t>
  </si>
  <si>
    <t>509-05713</t>
  </si>
  <si>
    <t>SKOVHUSE</t>
  </si>
  <si>
    <t>Kobberstedvej  55, 6070 Christiansfeld</t>
  </si>
  <si>
    <t>534730.0</t>
  </si>
  <si>
    <t>6135620.0</t>
  </si>
  <si>
    <t xml:space="preserve"> Andet, Landbrug, Andet, Landbrug</t>
  </si>
  <si>
    <t>Ligger i mark områder</t>
  </si>
  <si>
    <t>Afgrøder/græs</t>
  </si>
  <si>
    <t>Landbrug?</t>
  </si>
  <si>
    <t>445-00005</t>
  </si>
  <si>
    <t>Rebbelsgrave Losseplads</t>
  </si>
  <si>
    <t>Hovedvejen  73, 79, 5500 Middelfart</t>
  </si>
  <si>
    <t>549737.0</t>
  </si>
  <si>
    <t>6149930.0</t>
  </si>
  <si>
    <t xml:space="preserve"> Andet, Parkeringsplads, vejanlæg, oplagsplads, Andet, Andet, Landbrug, Andet</t>
  </si>
  <si>
    <t>Stof: Lossepladsperkolat</t>
  </si>
  <si>
    <t>Ser find marker på</t>
  </si>
  <si>
    <t>Græs/afgrøde</t>
  </si>
  <si>
    <t>Marker</t>
  </si>
  <si>
    <t>439-00001</t>
  </si>
  <si>
    <t>Drigstrup Losseplads</t>
  </si>
  <si>
    <t>Drigstrup Bygade  31 A, 5300 Kerteminde</t>
  </si>
  <si>
    <t>601279.0</t>
  </si>
  <si>
    <t>6147490.0</t>
  </si>
  <si>
    <t>Ser ok ud, svært at ser at der har været en losseplads</t>
  </si>
  <si>
    <t>485-00001</t>
  </si>
  <si>
    <t>Lilleskovvej Losseplads</t>
  </si>
  <si>
    <t>Lilleskovvej  88a, 5690 Tommerup</t>
  </si>
  <si>
    <t>573431.0</t>
  </si>
  <si>
    <t>6133870.0</t>
  </si>
  <si>
    <t xml:space="preserve"> Andet, Ubenyttet, Andet</t>
  </si>
  <si>
    <t>Ser fin ud ikke meget tegn på loseplads på relief</t>
  </si>
  <si>
    <t>503-05704</t>
  </si>
  <si>
    <t>Søndermosevej, Frøslev</t>
  </si>
  <si>
    <t>Søndermosevej , 6330 Padborg</t>
  </si>
  <si>
    <t>522576.0</t>
  </si>
  <si>
    <t>6074050.0</t>
  </si>
  <si>
    <t xml:space="preserve"> Andet, Rekreativt areal og skov, Andet, Rekreativt areal og skov</t>
  </si>
  <si>
    <t>Ser ok ud</t>
  </si>
  <si>
    <t>515-05705</t>
  </si>
  <si>
    <t>Losseplads - Ribe Landevej 101</t>
  </si>
  <si>
    <t>Ribe Landevej 101 , 6100 Haderslev</t>
  </si>
  <si>
    <t>528802.0</t>
  </si>
  <si>
    <t>6122230.0</t>
  </si>
  <si>
    <t>Ser rigtig fin ud, hus relativit tæt på</t>
  </si>
  <si>
    <t>Ubenyttet?/mark</t>
  </si>
  <si>
    <t>515-03707</t>
  </si>
  <si>
    <t>Losseplads - Fjordagervej</t>
  </si>
  <si>
    <t>Fjordagervej 35 , 6100 Haderslev</t>
  </si>
  <si>
    <t>532601.0</t>
  </si>
  <si>
    <t>6122730.0</t>
  </si>
  <si>
    <t>557-00033</t>
  </si>
  <si>
    <t>Losseplads, Gabelsvej</t>
  </si>
  <si>
    <t xml:space="preserve">Grønningen 1T  </t>
  </si>
  <si>
    <t>480850.0</t>
  </si>
  <si>
    <t>6148130.0</t>
  </si>
  <si>
    <t xml:space="preserve"> Andre institutioner, Ikke oplyst, Parcel- og rækkehuse</t>
  </si>
  <si>
    <t>Ser ok ud men måske svært tilgængelige</t>
  </si>
  <si>
    <t>Buske/eng</t>
  </si>
  <si>
    <t>539-05726</t>
  </si>
  <si>
    <t>Losseplads - Tinglev Nord (Mads Clausensvej)</t>
  </si>
  <si>
    <t xml:space="preserve">Mads Clausens Vej 0   </t>
  </si>
  <si>
    <t>516865.0</t>
  </si>
  <si>
    <t>6088020.0</t>
  </si>
  <si>
    <t xml:space="preserve"> Andet, Parkeringsplads, vejanlæg, oplagsplads</t>
  </si>
  <si>
    <t>Ser ok ud beliggende midt i industriområde</t>
  </si>
  <si>
    <t>Græs buske træer</t>
  </si>
  <si>
    <t>Cross bane?</t>
  </si>
  <si>
    <t>503-05701</t>
  </si>
  <si>
    <t>Losseplads - Omfartsvejen, Bov</t>
  </si>
  <si>
    <t>Omfartsvejen , 6330 Padborg</t>
  </si>
  <si>
    <t>523078.0</t>
  </si>
  <si>
    <t>6078330.0</t>
  </si>
  <si>
    <t>Midt i industri container opbevaring/p-plads</t>
  </si>
  <si>
    <t>461-00051</t>
  </si>
  <si>
    <t>Sanderum Losseplads</t>
  </si>
  <si>
    <t>Bavnedamvej 28 , 5250 Odense SV</t>
  </si>
  <si>
    <t>583413.0</t>
  </si>
  <si>
    <t>6137500.0</t>
  </si>
  <si>
    <t>Ser find ud tæt på golfbane</t>
  </si>
  <si>
    <t>God, stisystem</t>
  </si>
  <si>
    <t xml:space="preserve">Rekreativit omr. </t>
  </si>
  <si>
    <t>431-00006</t>
  </si>
  <si>
    <t>Rallebæksgyden Losseplads</t>
  </si>
  <si>
    <t>Rallebæksgyden , 5600 Faaborg</t>
  </si>
  <si>
    <t>579819.0</t>
  </si>
  <si>
    <t>6108650.0</t>
  </si>
  <si>
    <t xml:space="preserve"> Andre institutioner, Ikke oplyst, Landbrug, Parcel- og rækkehuse, Kontor og erhverv</t>
  </si>
  <si>
    <t>Ser ok ud lidt træer</t>
  </si>
  <si>
    <t>Ukendt</t>
  </si>
  <si>
    <t>541-05703</t>
  </si>
  <si>
    <t>Losseplads - Sædholm</t>
  </si>
  <si>
    <t>Sædholm , 6270 Tønder</t>
  </si>
  <si>
    <t>496528.0</t>
  </si>
  <si>
    <t>6085000.0</t>
  </si>
  <si>
    <t xml:space="preserve"> Ubenyttet, Andet, Rekreativt areal og skov</t>
  </si>
  <si>
    <t>Cross bane</t>
  </si>
  <si>
    <t>521-05714</t>
  </si>
  <si>
    <t>Tidl. Losseplads Møllevej, Løgumgårde</t>
  </si>
  <si>
    <t>Møllevej , 6240 Løgumkloster</t>
  </si>
  <si>
    <t>495468.0</t>
  </si>
  <si>
    <t>6102780.0</t>
  </si>
  <si>
    <t>Mindre plads tæt på beboelse</t>
  </si>
  <si>
    <t>Træer/buske</t>
  </si>
  <si>
    <t>507-05704</t>
  </si>
  <si>
    <t>Losseplads - Bjerget</t>
  </si>
  <si>
    <t xml:space="preserve">Skovgade 21A  </t>
  </si>
  <si>
    <t>539788.2</t>
  </si>
  <si>
    <t>6084777.5</t>
  </si>
  <si>
    <t xml:space="preserve"> Andet, Alment tilgængeligt område, Andre institutioner, Ikke oplyst, Institution</t>
  </si>
  <si>
    <t>Ser ok ud men tæt på beboelse</t>
  </si>
  <si>
    <t>537-05704</t>
  </si>
  <si>
    <t>Tidl. Losseplads - Ragebøl</t>
  </si>
  <si>
    <t>Hørtoftvej 10C, 6400 Sønderborg</t>
  </si>
  <si>
    <t>546648.3</t>
  </si>
  <si>
    <t>6086747.9</t>
  </si>
  <si>
    <t xml:space="preserve"> Parkeringsplads, vejanlæg, oplagsplads, Ikke oplyst, Andet, Alment tilgængeligt område</t>
  </si>
  <si>
    <t>Ubenyttet/rekreativt</t>
  </si>
  <si>
    <t>543-05703</t>
  </si>
  <si>
    <t>Losseplads - Hørløkke</t>
  </si>
  <si>
    <t>Jegerupvej  1, 6500 Vojens</t>
  </si>
  <si>
    <t>516766.0</t>
  </si>
  <si>
    <t>6123790.0</t>
  </si>
  <si>
    <t>527-05712</t>
  </si>
  <si>
    <t>Tidl. Losseplads - Hundebølvej</t>
  </si>
  <si>
    <t>Hundebølvej , 6630 Rødding</t>
  </si>
  <si>
    <t>503453.0</t>
  </si>
  <si>
    <t>6132570.0</t>
  </si>
  <si>
    <t>Ligger noget fra vejen lille plads</t>
  </si>
  <si>
    <t>Krat/træer</t>
  </si>
  <si>
    <t>541-05706</t>
  </si>
  <si>
    <t>ABILD LOSSEPLADS</t>
  </si>
  <si>
    <t>Washingtonvej , 6270 Tønder</t>
  </si>
  <si>
    <t>492108.0</t>
  </si>
  <si>
    <t>6091660.0</t>
  </si>
  <si>
    <t>Dårligt tilgængelit ligger inde på mark uden vejforbindelse, Lille plads</t>
  </si>
  <si>
    <t>træer</t>
  </si>
  <si>
    <t>607-00007</t>
  </si>
  <si>
    <t>Tidl. losseplads, Taulov Engvej 9</t>
  </si>
  <si>
    <t>Taulov Engvej 9 , 7000 Fredericia</t>
  </si>
  <si>
    <t>538299.0</t>
  </si>
  <si>
    <t>6155970.0</t>
  </si>
  <si>
    <t xml:space="preserve"> Ubenyttet</t>
  </si>
  <si>
    <t>Lille men ser fin ud</t>
  </si>
  <si>
    <t>Krat/buske</t>
  </si>
  <si>
    <t>607-81023</t>
  </si>
  <si>
    <t>Købmagergade Skole</t>
  </si>
  <si>
    <t>Dalegade 58, 7000 Fredericia</t>
  </si>
  <si>
    <t>547923.2</t>
  </si>
  <si>
    <t>6157872.6</t>
  </si>
  <si>
    <t xml:space="preserve"> Ikke oplyst, Institution, Andet</t>
  </si>
  <si>
    <t>Bebygget</t>
  </si>
  <si>
    <t>533-05702</t>
  </si>
  <si>
    <t>Losseplads, Nørretoft</t>
  </si>
  <si>
    <t>Skolevej 12 , 6400 Sønderborg</t>
  </si>
  <si>
    <t>544978.4</t>
  </si>
  <si>
    <t>6089329.3</t>
  </si>
  <si>
    <t xml:space="preserve"> Rekreativt areal og skov, Kontor og erhverv</t>
  </si>
  <si>
    <t>Stof: Lossepladsgas</t>
  </si>
  <si>
    <t>Meget lille plads midt i bolig område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</si>
</sst>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6"/>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20">
    <xf numFmtId="0" fontId="0" fillId="0" borderId="0" xfId="0"/>
    <xf numFmtId="0" fontId="1" fillId="0" borderId="0" xfId="0" applyFont="1" applyBorder="1" applyAlignment="1">
      <alignment horizontal="center"/>
    </xf>
    <xf numFmtId="0" fontId="1" fillId="0" borderId="4" xfId="0" applyFont="1" applyBorder="1" applyAlignment="1">
      <alignment horizontal="center"/>
    </xf>
    <xf numFmtId="0" fontId="1" fillId="0" borderId="0" xfId="0" applyFont="1"/>
    <xf numFmtId="1" fontId="1" fillId="0" borderId="0" xfId="0" applyNumberFormat="1" applyFont="1"/>
    <xf numFmtId="0" fontId="1" fillId="0" borderId="0" xfId="0" applyFont="1" applyFill="1" applyBorder="1"/>
    <xf numFmtId="0" fontId="1" fillId="0" borderId="4" xfId="0" applyFont="1" applyFill="1" applyBorder="1"/>
    <xf numFmtId="1" fontId="0" fillId="0" borderId="0" xfId="0" applyNumberFormat="1"/>
    <xf numFmtId="0" fontId="0" fillId="2" borderId="0" xfId="0" applyFill="1"/>
    <xf numFmtId="0" fontId="0" fillId="3" borderId="0" xfId="0" applyFill="1"/>
    <xf numFmtId="1" fontId="0" fillId="3" borderId="0" xfId="0" applyNumberFormat="1" applyFill="1"/>
    <xf numFmtId="0" fontId="0" fillId="0" borderId="0" xfId="0" applyFill="1"/>
    <xf numFmtId="0" fontId="0" fillId="4" borderId="0" xfId="0" applyFill="1"/>
    <xf numFmtId="0" fontId="0" fillId="0" borderId="0" xfId="0" applyFill="1" applyBorder="1"/>
    <xf numFmtId="0" fontId="2" fillId="0" borderId="0" xfId="0" applyFont="1" applyFill="1"/>
    <xf numFmtId="0" fontId="0" fillId="0" borderId="0" xfId="0" applyFont="1"/>
    <xf numFmtId="1" fontId="0" fillId="0" borderId="0" xfId="0" applyNumberFormat="1" applyFo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tabSelected="1" topLeftCell="T1" workbookViewId="0">
      <selection activeCell="X8" sqref="X8"/>
    </sheetView>
  </sheetViews>
  <sheetFormatPr defaultRowHeight="14.4" x14ac:dyDescent="0.3"/>
  <cols>
    <col min="27" max="27" width="13" customWidth="1"/>
    <col min="28" max="28" width="12.5546875" customWidth="1"/>
    <col min="29" max="29" width="13.33203125" customWidth="1"/>
    <col min="30" max="30" width="15" customWidth="1"/>
    <col min="31" max="31" width="11.44140625" customWidth="1"/>
  </cols>
  <sheetData>
    <row r="1" spans="1:31" x14ac:dyDescent="0.3">
      <c r="A1" s="17" t="s">
        <v>0</v>
      </c>
      <c r="B1" s="17"/>
      <c r="C1" s="17"/>
      <c r="D1" s="17"/>
      <c r="E1" s="17"/>
      <c r="F1" s="17"/>
      <c r="G1" s="17"/>
      <c r="H1" s="17"/>
      <c r="I1" s="17"/>
      <c r="J1" s="17"/>
      <c r="K1" s="17"/>
      <c r="L1" s="17"/>
      <c r="M1" s="17"/>
      <c r="N1" s="17"/>
      <c r="O1" s="17"/>
      <c r="P1" s="17"/>
      <c r="Q1" s="17"/>
      <c r="R1" s="17"/>
      <c r="S1" s="17"/>
      <c r="T1" s="17"/>
      <c r="U1" s="17"/>
      <c r="V1" s="17"/>
      <c r="W1" s="17"/>
      <c r="X1" s="17"/>
      <c r="Y1" s="17"/>
      <c r="Z1" s="18"/>
      <c r="AA1" s="19" t="s">
        <v>1</v>
      </c>
      <c r="AB1" s="17"/>
      <c r="AC1" s="17"/>
      <c r="AD1" s="17"/>
      <c r="AE1" s="18"/>
    </row>
    <row r="2" spans="1:3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2"/>
    </row>
    <row r="3" spans="1:31" x14ac:dyDescent="0.3">
      <c r="A3" s="3" t="s">
        <v>2</v>
      </c>
      <c r="B3" s="3" t="s">
        <v>3</v>
      </c>
      <c r="C3" s="3" t="s">
        <v>4</v>
      </c>
      <c r="D3" s="3" t="s">
        <v>5</v>
      </c>
      <c r="E3" s="3" t="s">
        <v>6</v>
      </c>
      <c r="F3" s="4" t="s">
        <v>7</v>
      </c>
      <c r="G3" s="3" t="s">
        <v>8</v>
      </c>
      <c r="H3" s="3" t="s">
        <v>9</v>
      </c>
      <c r="I3" s="3" t="s">
        <v>10</v>
      </c>
      <c r="J3" s="3" t="s">
        <v>11</v>
      </c>
      <c r="K3" s="3" t="s">
        <v>12</v>
      </c>
      <c r="L3" s="3" t="s">
        <v>13</v>
      </c>
      <c r="M3" s="3" t="s">
        <v>14</v>
      </c>
      <c r="N3" s="3" t="s">
        <v>15</v>
      </c>
      <c r="O3" s="3" t="s">
        <v>16</v>
      </c>
      <c r="P3" s="3" t="s">
        <v>17</v>
      </c>
      <c r="Q3" s="3" t="s">
        <v>18</v>
      </c>
      <c r="R3" s="3" t="s">
        <v>19</v>
      </c>
      <c r="S3" s="3" t="s">
        <v>20</v>
      </c>
      <c r="T3" s="3" t="s">
        <v>21</v>
      </c>
      <c r="U3" s="3" t="s">
        <v>22</v>
      </c>
      <c r="V3" s="3" t="s">
        <v>23</v>
      </c>
      <c r="W3" s="3" t="s">
        <v>24</v>
      </c>
      <c r="X3" s="3" t="s">
        <v>25</v>
      </c>
      <c r="Y3" s="3" t="s">
        <v>26</v>
      </c>
      <c r="Z3" s="3" t="s">
        <v>27</v>
      </c>
      <c r="AA3" s="5" t="s">
        <v>28</v>
      </c>
      <c r="AB3" s="5" t="s">
        <v>29</v>
      </c>
      <c r="AC3" s="5" t="s">
        <v>30</v>
      </c>
      <c r="AD3" s="5" t="s">
        <v>31</v>
      </c>
      <c r="AE3" s="6" t="s">
        <v>32</v>
      </c>
    </row>
    <row r="4" spans="1:31" x14ac:dyDescent="0.3">
      <c r="A4" t="s">
        <v>33</v>
      </c>
      <c r="B4" t="s">
        <v>34</v>
      </c>
      <c r="C4" t="s">
        <v>35</v>
      </c>
      <c r="D4" t="s">
        <v>36</v>
      </c>
      <c r="E4" t="s">
        <v>37</v>
      </c>
      <c r="F4" s="7">
        <v>225135.9</v>
      </c>
      <c r="G4" t="s">
        <v>38</v>
      </c>
      <c r="H4" t="s">
        <v>39</v>
      </c>
      <c r="I4" t="s">
        <v>40</v>
      </c>
      <c r="J4" t="s">
        <v>41</v>
      </c>
      <c r="K4" t="s">
        <v>35</v>
      </c>
      <c r="L4" t="s">
        <v>35</v>
      </c>
      <c r="M4" t="s">
        <v>35</v>
      </c>
      <c r="N4" t="s">
        <v>42</v>
      </c>
      <c r="O4" t="s">
        <v>43</v>
      </c>
      <c r="P4" t="s">
        <v>42</v>
      </c>
      <c r="Q4" t="s">
        <v>43</v>
      </c>
      <c r="R4" t="s">
        <v>43</v>
      </c>
      <c r="S4" t="s">
        <v>43</v>
      </c>
      <c r="T4" t="s">
        <v>42</v>
      </c>
      <c r="U4" t="s">
        <v>44</v>
      </c>
      <c r="V4" t="s">
        <v>45</v>
      </c>
      <c r="W4" t="s">
        <v>46</v>
      </c>
      <c r="AA4" s="8" t="s">
        <v>47</v>
      </c>
      <c r="AB4" t="s">
        <v>48</v>
      </c>
      <c r="AC4" t="s">
        <v>48</v>
      </c>
      <c r="AD4" t="s">
        <v>49</v>
      </c>
      <c r="AE4" t="s">
        <v>48</v>
      </c>
    </row>
    <row r="5" spans="1:31" x14ac:dyDescent="0.3">
      <c r="A5" s="9" t="s">
        <v>50</v>
      </c>
      <c r="B5" s="9" t="s">
        <v>51</v>
      </c>
      <c r="C5" s="9" t="s">
        <v>51</v>
      </c>
      <c r="D5" s="9" t="s">
        <v>52</v>
      </c>
      <c r="E5" s="9" t="s">
        <v>53</v>
      </c>
      <c r="F5" s="10">
        <v>190906.9</v>
      </c>
      <c r="G5" s="9" t="s">
        <v>54</v>
      </c>
      <c r="H5" s="9" t="s">
        <v>55</v>
      </c>
      <c r="I5" s="9" t="s">
        <v>56</v>
      </c>
      <c r="J5" s="9" t="s">
        <v>41</v>
      </c>
      <c r="K5" s="9">
        <v>1976</v>
      </c>
      <c r="L5" s="9" t="s">
        <v>35</v>
      </c>
      <c r="M5" s="9" t="s">
        <v>57</v>
      </c>
      <c r="N5" s="9" t="s">
        <v>42</v>
      </c>
      <c r="O5" s="9" t="s">
        <v>42</v>
      </c>
      <c r="P5" s="9" t="s">
        <v>42</v>
      </c>
      <c r="Q5" s="9" t="s">
        <v>43</v>
      </c>
      <c r="R5" s="9" t="s">
        <v>42</v>
      </c>
      <c r="S5" s="9" t="s">
        <v>42</v>
      </c>
      <c r="T5" s="9" t="s">
        <v>42</v>
      </c>
      <c r="U5" s="9" t="s">
        <v>58</v>
      </c>
      <c r="V5" s="9" t="s">
        <v>59</v>
      </c>
      <c r="W5" s="9" t="s">
        <v>46</v>
      </c>
      <c r="X5" s="9"/>
      <c r="Y5" s="9"/>
      <c r="Z5" s="9"/>
      <c r="AA5" s="9" t="s">
        <v>49</v>
      </c>
      <c r="AB5" t="s">
        <v>60</v>
      </c>
      <c r="AC5" t="s">
        <v>61</v>
      </c>
      <c r="AD5" t="s">
        <v>49</v>
      </c>
      <c r="AE5" t="s">
        <v>61</v>
      </c>
    </row>
    <row r="6" spans="1:31" x14ac:dyDescent="0.3">
      <c r="A6" s="9" t="s">
        <v>62</v>
      </c>
      <c r="B6" s="9" t="s">
        <v>63</v>
      </c>
      <c r="C6" s="9" t="s">
        <v>63</v>
      </c>
      <c r="D6" s="9" t="s">
        <v>52</v>
      </c>
      <c r="E6" s="9" t="s">
        <v>64</v>
      </c>
      <c r="F6" s="10">
        <v>177678.3</v>
      </c>
      <c r="G6" s="9" t="s">
        <v>65</v>
      </c>
      <c r="H6" s="9" t="s">
        <v>66</v>
      </c>
      <c r="I6" s="9" t="s">
        <v>67</v>
      </c>
      <c r="J6" s="9" t="s">
        <v>41</v>
      </c>
      <c r="K6" s="9">
        <v>1976</v>
      </c>
      <c r="L6" s="9">
        <v>2002</v>
      </c>
      <c r="M6" s="9" t="s">
        <v>35</v>
      </c>
      <c r="N6" s="9" t="s">
        <v>42</v>
      </c>
      <c r="O6" s="9" t="s">
        <v>42</v>
      </c>
      <c r="P6" s="9" t="s">
        <v>42</v>
      </c>
      <c r="Q6" s="9" t="s">
        <v>43</v>
      </c>
      <c r="R6" s="9" t="s">
        <v>42</v>
      </c>
      <c r="S6" s="9" t="s">
        <v>42</v>
      </c>
      <c r="T6" s="9" t="s">
        <v>42</v>
      </c>
      <c r="U6" s="9" t="s">
        <v>68</v>
      </c>
      <c r="V6" s="9" t="s">
        <v>69</v>
      </c>
      <c r="W6" s="9" t="s">
        <v>46</v>
      </c>
      <c r="X6" s="9"/>
      <c r="Y6" s="9"/>
      <c r="Z6" s="9"/>
      <c r="AA6" s="9" t="s">
        <v>49</v>
      </c>
      <c r="AB6" t="s">
        <v>70</v>
      </c>
      <c r="AC6" t="s">
        <v>61</v>
      </c>
      <c r="AD6" t="s">
        <v>49</v>
      </c>
      <c r="AE6" t="s">
        <v>71</v>
      </c>
    </row>
    <row r="7" spans="1:31" x14ac:dyDescent="0.3">
      <c r="A7" s="9" t="s">
        <v>72</v>
      </c>
      <c r="B7" s="9" t="s">
        <v>73</v>
      </c>
      <c r="C7" s="9" t="s">
        <v>73</v>
      </c>
      <c r="D7" s="9" t="s">
        <v>52</v>
      </c>
      <c r="E7" s="9" t="s">
        <v>74</v>
      </c>
      <c r="F7" s="10">
        <v>100678.7</v>
      </c>
      <c r="G7" s="9" t="s">
        <v>75</v>
      </c>
      <c r="H7" s="9" t="s">
        <v>76</v>
      </c>
      <c r="I7" s="9" t="s">
        <v>56</v>
      </c>
      <c r="J7" s="9" t="s">
        <v>41</v>
      </c>
      <c r="K7" s="9">
        <v>1892</v>
      </c>
      <c r="L7" s="9">
        <v>1967</v>
      </c>
      <c r="M7" s="9" t="s">
        <v>77</v>
      </c>
      <c r="N7" s="9" t="s">
        <v>42</v>
      </c>
      <c r="O7" s="9" t="s">
        <v>42</v>
      </c>
      <c r="P7" s="9" t="s">
        <v>42</v>
      </c>
      <c r="Q7" s="9" t="s">
        <v>43</v>
      </c>
      <c r="R7" s="9" t="s">
        <v>42</v>
      </c>
      <c r="S7" s="9" t="s">
        <v>42</v>
      </c>
      <c r="T7" s="9" t="s">
        <v>42</v>
      </c>
      <c r="U7" s="9" t="s">
        <v>78</v>
      </c>
      <c r="V7" s="9" t="s">
        <v>79</v>
      </c>
      <c r="W7" s="9" t="s">
        <v>46</v>
      </c>
      <c r="X7" s="9"/>
      <c r="Y7" s="9"/>
      <c r="Z7" s="9"/>
      <c r="AA7" s="9" t="s">
        <v>49</v>
      </c>
      <c r="AB7" t="s">
        <v>70</v>
      </c>
      <c r="AC7" t="s">
        <v>80</v>
      </c>
      <c r="AD7" s="11" t="s">
        <v>81</v>
      </c>
      <c r="AE7" s="11" t="s">
        <v>82</v>
      </c>
    </row>
    <row r="8" spans="1:31" x14ac:dyDescent="0.3">
      <c r="A8" s="9" t="s">
        <v>83</v>
      </c>
      <c r="B8" s="9" t="s">
        <v>84</v>
      </c>
      <c r="C8" s="9" t="s">
        <v>84</v>
      </c>
      <c r="D8" s="9" t="s">
        <v>52</v>
      </c>
      <c r="E8" s="9" t="s">
        <v>85</v>
      </c>
      <c r="F8" s="10">
        <v>84977.9</v>
      </c>
      <c r="G8" s="9" t="s">
        <v>86</v>
      </c>
      <c r="H8" s="9" t="s">
        <v>87</v>
      </c>
      <c r="I8" s="9" t="s">
        <v>56</v>
      </c>
      <c r="J8" s="9" t="s">
        <v>41</v>
      </c>
      <c r="K8" s="9">
        <v>1957</v>
      </c>
      <c r="L8" s="9">
        <v>1967</v>
      </c>
      <c r="M8" s="9" t="s">
        <v>77</v>
      </c>
      <c r="N8" s="9" t="s">
        <v>42</v>
      </c>
      <c r="O8" s="9" t="s">
        <v>42</v>
      </c>
      <c r="P8" s="9" t="s">
        <v>42</v>
      </c>
      <c r="Q8" s="9" t="s">
        <v>43</v>
      </c>
      <c r="R8" s="9" t="s">
        <v>42</v>
      </c>
      <c r="S8" s="9" t="s">
        <v>42</v>
      </c>
      <c r="T8" s="9" t="s">
        <v>42</v>
      </c>
      <c r="U8" s="9" t="s">
        <v>88</v>
      </c>
      <c r="V8" s="9" t="s">
        <v>89</v>
      </c>
      <c r="W8" s="9" t="s">
        <v>46</v>
      </c>
      <c r="X8" s="9"/>
      <c r="Y8" s="9" t="s">
        <v>90</v>
      </c>
      <c r="Z8" s="9"/>
      <c r="AA8" s="12" t="s">
        <v>91</v>
      </c>
      <c r="AB8" s="11" t="s">
        <v>92</v>
      </c>
      <c r="AC8" s="11" t="s">
        <v>61</v>
      </c>
      <c r="AD8" s="11" t="s">
        <v>49</v>
      </c>
      <c r="AE8" s="13" t="s">
        <v>92</v>
      </c>
    </row>
    <row r="9" spans="1:31" x14ac:dyDescent="0.3">
      <c r="A9" s="9" t="s">
        <v>93</v>
      </c>
      <c r="B9" s="9" t="s">
        <v>94</v>
      </c>
      <c r="C9" s="9" t="s">
        <v>94</v>
      </c>
      <c r="D9" s="9" t="s">
        <v>36</v>
      </c>
      <c r="E9" s="9" t="s">
        <v>95</v>
      </c>
      <c r="F9" s="10">
        <v>84554.3</v>
      </c>
      <c r="G9" s="9" t="s">
        <v>96</v>
      </c>
      <c r="H9" s="9" t="s">
        <v>97</v>
      </c>
      <c r="I9" s="9" t="s">
        <v>56</v>
      </c>
      <c r="J9" s="9" t="s">
        <v>41</v>
      </c>
      <c r="K9" s="9">
        <v>1960</v>
      </c>
      <c r="L9" s="9">
        <v>1973</v>
      </c>
      <c r="M9" s="9" t="s">
        <v>57</v>
      </c>
      <c r="N9" s="9" t="s">
        <v>42</v>
      </c>
      <c r="O9" s="9" t="s">
        <v>42</v>
      </c>
      <c r="P9" s="9" t="s">
        <v>42</v>
      </c>
      <c r="Q9" s="9" t="s">
        <v>43</v>
      </c>
      <c r="R9" s="9" t="s">
        <v>42</v>
      </c>
      <c r="S9" s="9" t="s">
        <v>42</v>
      </c>
      <c r="T9" s="9" t="s">
        <v>42</v>
      </c>
      <c r="U9" s="9" t="s">
        <v>98</v>
      </c>
      <c r="V9" s="9" t="s">
        <v>99</v>
      </c>
      <c r="W9" s="9" t="s">
        <v>46</v>
      </c>
      <c r="X9" s="9"/>
      <c r="Y9" s="9"/>
      <c r="Z9" s="9"/>
      <c r="AA9" s="9" t="s">
        <v>49</v>
      </c>
      <c r="AB9" t="s">
        <v>100</v>
      </c>
      <c r="AC9" t="s">
        <v>101</v>
      </c>
      <c r="AD9" s="11" t="s">
        <v>49</v>
      </c>
      <c r="AE9" s="11" t="s">
        <v>102</v>
      </c>
    </row>
    <row r="10" spans="1:31" x14ac:dyDescent="0.3">
      <c r="A10" s="9" t="s">
        <v>103</v>
      </c>
      <c r="B10" s="9" t="s">
        <v>104</v>
      </c>
      <c r="C10" s="9" t="s">
        <v>104</v>
      </c>
      <c r="D10" s="9" t="s">
        <v>105</v>
      </c>
      <c r="E10" s="9" t="s">
        <v>106</v>
      </c>
      <c r="F10" s="10">
        <v>73638.3</v>
      </c>
      <c r="G10" s="9" t="s">
        <v>107</v>
      </c>
      <c r="H10" s="9" t="s">
        <v>108</v>
      </c>
      <c r="I10" s="9" t="s">
        <v>56</v>
      </c>
      <c r="J10" s="9" t="s">
        <v>41</v>
      </c>
      <c r="K10" s="9">
        <v>1965</v>
      </c>
      <c r="L10" s="9">
        <v>1980</v>
      </c>
      <c r="M10" s="9" t="s">
        <v>57</v>
      </c>
      <c r="N10" s="9" t="s">
        <v>42</v>
      </c>
      <c r="O10" s="9" t="s">
        <v>42</v>
      </c>
      <c r="P10" s="9" t="s">
        <v>42</v>
      </c>
      <c r="Q10" s="9" t="s">
        <v>43</v>
      </c>
      <c r="R10" s="9" t="s">
        <v>43</v>
      </c>
      <c r="S10" s="9" t="s">
        <v>42</v>
      </c>
      <c r="T10" s="9" t="s">
        <v>42</v>
      </c>
      <c r="U10" s="9" t="s">
        <v>109</v>
      </c>
      <c r="V10" s="9" t="s">
        <v>69</v>
      </c>
      <c r="W10" s="9" t="s">
        <v>46</v>
      </c>
      <c r="X10" s="9" t="s">
        <v>110</v>
      </c>
      <c r="Y10" s="9" t="s">
        <v>111</v>
      </c>
      <c r="Z10" s="9"/>
      <c r="AA10" s="9" t="s">
        <v>49</v>
      </c>
      <c r="AB10" s="11" t="s">
        <v>112</v>
      </c>
      <c r="AC10" s="11" t="s">
        <v>113</v>
      </c>
      <c r="AD10" s="11" t="s">
        <v>49</v>
      </c>
      <c r="AE10" s="11" t="s">
        <v>71</v>
      </c>
    </row>
    <row r="11" spans="1:31" x14ac:dyDescent="0.3">
      <c r="A11" s="9" t="s">
        <v>114</v>
      </c>
      <c r="B11" s="9" t="s">
        <v>115</v>
      </c>
      <c r="C11" s="9" t="s">
        <v>115</v>
      </c>
      <c r="D11" s="9" t="s">
        <v>52</v>
      </c>
      <c r="E11" s="9" t="s">
        <v>116</v>
      </c>
      <c r="F11" s="10">
        <v>72461.399999999994</v>
      </c>
      <c r="G11" s="9" t="s">
        <v>117</v>
      </c>
      <c r="H11" s="9" t="s">
        <v>118</v>
      </c>
      <c r="I11" s="9" t="s">
        <v>56</v>
      </c>
      <c r="J11" s="9" t="s">
        <v>41</v>
      </c>
      <c r="K11" s="9">
        <v>1962</v>
      </c>
      <c r="L11" s="9">
        <v>1982</v>
      </c>
      <c r="M11" s="9" t="s">
        <v>57</v>
      </c>
      <c r="N11" s="9" t="s">
        <v>42</v>
      </c>
      <c r="O11" s="9" t="s">
        <v>43</v>
      </c>
      <c r="P11" s="9" t="s">
        <v>42</v>
      </c>
      <c r="Q11" s="9" t="s">
        <v>43</v>
      </c>
      <c r="R11" s="9" t="s">
        <v>42</v>
      </c>
      <c r="S11" s="9" t="s">
        <v>43</v>
      </c>
      <c r="T11" s="9" t="s">
        <v>42</v>
      </c>
      <c r="U11" s="9" t="s">
        <v>119</v>
      </c>
      <c r="V11" s="9" t="s">
        <v>99</v>
      </c>
      <c r="W11" s="9" t="s">
        <v>46</v>
      </c>
      <c r="X11" s="9"/>
      <c r="Y11" s="9"/>
      <c r="Z11" s="9"/>
      <c r="AA11" s="9" t="s">
        <v>49</v>
      </c>
      <c r="AB11" t="s">
        <v>120</v>
      </c>
      <c r="AC11" t="s">
        <v>121</v>
      </c>
      <c r="AD11" s="11" t="s">
        <v>49</v>
      </c>
      <c r="AE11" s="11" t="s">
        <v>71</v>
      </c>
    </row>
    <row r="12" spans="1:31" x14ac:dyDescent="0.3">
      <c r="A12" s="9" t="s">
        <v>122</v>
      </c>
      <c r="B12" s="9" t="s">
        <v>123</v>
      </c>
      <c r="C12" s="9" t="s">
        <v>35</v>
      </c>
      <c r="D12" s="9" t="s">
        <v>52</v>
      </c>
      <c r="E12" s="9" t="s">
        <v>124</v>
      </c>
      <c r="F12" s="10">
        <v>67156</v>
      </c>
      <c r="G12" s="9" t="s">
        <v>125</v>
      </c>
      <c r="H12" s="9" t="s">
        <v>126</v>
      </c>
      <c r="I12" s="9" t="s">
        <v>56</v>
      </c>
      <c r="J12" s="9" t="s">
        <v>41</v>
      </c>
      <c r="K12" s="9">
        <v>1930</v>
      </c>
      <c r="L12" s="9">
        <v>1977</v>
      </c>
      <c r="M12" s="9" t="s">
        <v>57</v>
      </c>
      <c r="N12" s="9" t="s">
        <v>42</v>
      </c>
      <c r="O12" s="9" t="s">
        <v>42</v>
      </c>
      <c r="P12" s="9" t="s">
        <v>42</v>
      </c>
      <c r="Q12" s="9" t="s">
        <v>43</v>
      </c>
      <c r="R12" s="9" t="s">
        <v>42</v>
      </c>
      <c r="S12" s="9" t="s">
        <v>42</v>
      </c>
      <c r="T12" s="9" t="s">
        <v>42</v>
      </c>
      <c r="U12" s="9" t="s">
        <v>127</v>
      </c>
      <c r="V12" s="9" t="s">
        <v>69</v>
      </c>
      <c r="W12" s="9" t="s">
        <v>46</v>
      </c>
      <c r="X12" s="9"/>
      <c r="Y12" s="9"/>
      <c r="Z12" s="9"/>
      <c r="AA12" s="9" t="s">
        <v>49</v>
      </c>
      <c r="AB12" t="s">
        <v>128</v>
      </c>
      <c r="AC12" t="s">
        <v>129</v>
      </c>
      <c r="AD12" t="s">
        <v>49</v>
      </c>
      <c r="AE12" t="s">
        <v>71</v>
      </c>
    </row>
    <row r="13" spans="1:31" x14ac:dyDescent="0.3">
      <c r="A13" s="9" t="s">
        <v>130</v>
      </c>
      <c r="B13" s="9" t="s">
        <v>131</v>
      </c>
      <c r="C13" s="9" t="s">
        <v>131</v>
      </c>
      <c r="D13" s="9" t="s">
        <v>52</v>
      </c>
      <c r="E13" s="9" t="s">
        <v>132</v>
      </c>
      <c r="F13" s="10">
        <v>62688.3</v>
      </c>
      <c r="G13" s="9" t="s">
        <v>133</v>
      </c>
      <c r="H13" s="9" t="s">
        <v>134</v>
      </c>
      <c r="I13" s="9" t="s">
        <v>56</v>
      </c>
      <c r="J13" s="9" t="s">
        <v>41</v>
      </c>
      <c r="K13" s="9">
        <v>1960</v>
      </c>
      <c r="L13" s="9">
        <v>1980</v>
      </c>
      <c r="M13" s="9" t="s">
        <v>57</v>
      </c>
      <c r="N13" s="9" t="s">
        <v>42</v>
      </c>
      <c r="O13" s="9" t="s">
        <v>42</v>
      </c>
      <c r="P13" s="9" t="s">
        <v>42</v>
      </c>
      <c r="Q13" s="9" t="s">
        <v>43</v>
      </c>
      <c r="R13" s="9" t="s">
        <v>42</v>
      </c>
      <c r="S13" s="9" t="s">
        <v>42</v>
      </c>
      <c r="T13" s="9" t="s">
        <v>42</v>
      </c>
      <c r="U13" s="9" t="s">
        <v>135</v>
      </c>
      <c r="V13" s="9" t="s">
        <v>59</v>
      </c>
      <c r="W13" s="9" t="s">
        <v>46</v>
      </c>
      <c r="X13" s="9"/>
      <c r="Y13" s="9"/>
      <c r="Z13" s="9"/>
      <c r="AA13" s="9" t="s">
        <v>49</v>
      </c>
      <c r="AB13" t="s">
        <v>136</v>
      </c>
      <c r="AC13" t="s">
        <v>61</v>
      </c>
      <c r="AD13" s="11" t="s">
        <v>49</v>
      </c>
      <c r="AE13" s="11" t="s">
        <v>137</v>
      </c>
    </row>
    <row r="14" spans="1:31" x14ac:dyDescent="0.3">
      <c r="A14" t="s">
        <v>138</v>
      </c>
      <c r="B14" t="s">
        <v>139</v>
      </c>
      <c r="C14" t="s">
        <v>139</v>
      </c>
      <c r="D14" t="s">
        <v>140</v>
      </c>
      <c r="E14" t="s">
        <v>141</v>
      </c>
      <c r="F14" s="7">
        <v>58855</v>
      </c>
      <c r="G14" t="s">
        <v>142</v>
      </c>
      <c r="H14" t="s">
        <v>143</v>
      </c>
      <c r="I14" t="s">
        <v>56</v>
      </c>
      <c r="J14" t="s">
        <v>41</v>
      </c>
      <c r="K14">
        <v>1960</v>
      </c>
      <c r="L14">
        <v>1970</v>
      </c>
      <c r="M14" t="s">
        <v>57</v>
      </c>
      <c r="N14" t="s">
        <v>42</v>
      </c>
      <c r="O14" t="s">
        <v>42</v>
      </c>
      <c r="P14" t="s">
        <v>42</v>
      </c>
      <c r="Q14" t="s">
        <v>43</v>
      </c>
      <c r="R14" t="s">
        <v>42</v>
      </c>
      <c r="S14" t="s">
        <v>42</v>
      </c>
      <c r="T14" t="s">
        <v>42</v>
      </c>
      <c r="U14" t="s">
        <v>144</v>
      </c>
      <c r="V14" t="s">
        <v>69</v>
      </c>
      <c r="W14" t="s">
        <v>46</v>
      </c>
      <c r="AA14" s="8" t="s">
        <v>47</v>
      </c>
      <c r="AB14" t="s">
        <v>145</v>
      </c>
      <c r="AC14" t="s">
        <v>146</v>
      </c>
      <c r="AD14" t="s">
        <v>49</v>
      </c>
      <c r="AE14" t="s">
        <v>147</v>
      </c>
    </row>
    <row r="15" spans="1:31" x14ac:dyDescent="0.3">
      <c r="A15" s="9" t="s">
        <v>148</v>
      </c>
      <c r="B15" s="9" t="s">
        <v>149</v>
      </c>
      <c r="C15" s="9" t="s">
        <v>149</v>
      </c>
      <c r="D15" s="9" t="s">
        <v>52</v>
      </c>
      <c r="E15" s="9" t="s">
        <v>150</v>
      </c>
      <c r="F15" s="10">
        <v>53262.8</v>
      </c>
      <c r="G15" s="9" t="s">
        <v>151</v>
      </c>
      <c r="H15" s="9" t="s">
        <v>152</v>
      </c>
      <c r="I15" s="9" t="s">
        <v>40</v>
      </c>
      <c r="J15" s="9" t="s">
        <v>153</v>
      </c>
      <c r="K15" s="9">
        <v>1970</v>
      </c>
      <c r="L15" s="9">
        <v>1973</v>
      </c>
      <c r="M15" s="9" t="s">
        <v>57</v>
      </c>
      <c r="N15" s="9" t="s">
        <v>42</v>
      </c>
      <c r="O15" s="9" t="s">
        <v>42</v>
      </c>
      <c r="P15" s="9" t="s">
        <v>42</v>
      </c>
      <c r="Q15" s="9" t="s">
        <v>43</v>
      </c>
      <c r="R15" s="9" t="s">
        <v>43</v>
      </c>
      <c r="S15" s="9" t="s">
        <v>42</v>
      </c>
      <c r="T15" s="9" t="s">
        <v>42</v>
      </c>
      <c r="U15" s="9" t="s">
        <v>154</v>
      </c>
      <c r="V15" s="9" t="s">
        <v>59</v>
      </c>
      <c r="W15" s="9" t="s">
        <v>46</v>
      </c>
      <c r="X15" s="9" t="s">
        <v>155</v>
      </c>
      <c r="Y15" s="9" t="s">
        <v>156</v>
      </c>
      <c r="Z15" s="9"/>
      <c r="AA15" s="12" t="s">
        <v>91</v>
      </c>
      <c r="AB15" s="14" t="s">
        <v>157</v>
      </c>
      <c r="AC15" s="14" t="s">
        <v>158</v>
      </c>
      <c r="AD15" s="14" t="s">
        <v>49</v>
      </c>
      <c r="AE15" s="14" t="s">
        <v>159</v>
      </c>
    </row>
    <row r="16" spans="1:31" x14ac:dyDescent="0.3">
      <c r="A16" t="s">
        <v>160</v>
      </c>
      <c r="B16" t="s">
        <v>161</v>
      </c>
      <c r="C16" t="s">
        <v>161</v>
      </c>
      <c r="D16" t="s">
        <v>140</v>
      </c>
      <c r="E16" t="s">
        <v>162</v>
      </c>
      <c r="F16" s="7">
        <v>50934.3</v>
      </c>
      <c r="G16" t="s">
        <v>163</v>
      </c>
      <c r="H16" t="s">
        <v>164</v>
      </c>
      <c r="I16" t="s">
        <v>40</v>
      </c>
      <c r="J16" t="s">
        <v>41</v>
      </c>
      <c r="K16" t="s">
        <v>35</v>
      </c>
      <c r="L16" t="s">
        <v>35</v>
      </c>
      <c r="M16" t="s">
        <v>35</v>
      </c>
      <c r="N16" t="s">
        <v>43</v>
      </c>
      <c r="O16" t="s">
        <v>42</v>
      </c>
      <c r="P16" t="s">
        <v>42</v>
      </c>
      <c r="Q16" t="s">
        <v>43</v>
      </c>
      <c r="R16" t="s">
        <v>42</v>
      </c>
      <c r="S16" t="s">
        <v>42</v>
      </c>
      <c r="T16" t="s">
        <v>42</v>
      </c>
      <c r="U16" t="s">
        <v>165</v>
      </c>
      <c r="V16" t="s">
        <v>69</v>
      </c>
      <c r="W16" t="s">
        <v>46</v>
      </c>
      <c r="AA16" s="8" t="s">
        <v>47</v>
      </c>
      <c r="AB16" t="s">
        <v>166</v>
      </c>
      <c r="AC16" t="s">
        <v>167</v>
      </c>
      <c r="AD16" t="s">
        <v>49</v>
      </c>
      <c r="AE16" t="s">
        <v>166</v>
      </c>
    </row>
    <row r="17" spans="1:31" x14ac:dyDescent="0.3">
      <c r="A17" t="s">
        <v>168</v>
      </c>
      <c r="B17" t="s">
        <v>169</v>
      </c>
      <c r="C17" t="s">
        <v>35</v>
      </c>
      <c r="D17" t="s">
        <v>52</v>
      </c>
      <c r="E17" t="s">
        <v>170</v>
      </c>
      <c r="F17" s="7">
        <v>41450.1</v>
      </c>
      <c r="G17" t="s">
        <v>171</v>
      </c>
      <c r="H17" t="s">
        <v>172</v>
      </c>
      <c r="I17" t="s">
        <v>67</v>
      </c>
      <c r="J17" t="s">
        <v>41</v>
      </c>
      <c r="K17" t="s">
        <v>35</v>
      </c>
      <c r="L17" t="s">
        <v>35</v>
      </c>
      <c r="M17" t="s">
        <v>57</v>
      </c>
      <c r="N17" t="s">
        <v>42</v>
      </c>
      <c r="O17" t="s">
        <v>42</v>
      </c>
      <c r="P17" t="s">
        <v>42</v>
      </c>
      <c r="Q17" t="s">
        <v>43</v>
      </c>
      <c r="R17" t="s">
        <v>42</v>
      </c>
      <c r="S17" t="s">
        <v>42</v>
      </c>
      <c r="T17" t="s">
        <v>42</v>
      </c>
      <c r="U17" t="s">
        <v>173</v>
      </c>
      <c r="V17" t="s">
        <v>69</v>
      </c>
      <c r="W17" t="s">
        <v>46</v>
      </c>
      <c r="AA17" s="9" t="s">
        <v>49</v>
      </c>
      <c r="AB17" t="s">
        <v>174</v>
      </c>
      <c r="AC17" t="s">
        <v>175</v>
      </c>
      <c r="AD17" t="s">
        <v>49</v>
      </c>
      <c r="AE17" t="s">
        <v>71</v>
      </c>
    </row>
    <row r="18" spans="1:31" x14ac:dyDescent="0.3">
      <c r="A18" s="9" t="s">
        <v>176</v>
      </c>
      <c r="B18" s="9" t="s">
        <v>177</v>
      </c>
      <c r="C18" s="9" t="s">
        <v>177</v>
      </c>
      <c r="D18" s="9" t="s">
        <v>52</v>
      </c>
      <c r="E18" s="9" t="s">
        <v>178</v>
      </c>
      <c r="F18" s="10">
        <v>40594.300000000003</v>
      </c>
      <c r="G18" s="9" t="s">
        <v>179</v>
      </c>
      <c r="H18" s="9" t="s">
        <v>180</v>
      </c>
      <c r="I18" s="9" t="s">
        <v>67</v>
      </c>
      <c r="J18" s="9" t="s">
        <v>181</v>
      </c>
      <c r="K18" s="9" t="s">
        <v>35</v>
      </c>
      <c r="L18" s="9" t="s">
        <v>35</v>
      </c>
      <c r="M18" s="9" t="s">
        <v>57</v>
      </c>
      <c r="N18" s="9" t="s">
        <v>43</v>
      </c>
      <c r="O18" s="9" t="s">
        <v>43</v>
      </c>
      <c r="P18" s="9" t="s">
        <v>42</v>
      </c>
      <c r="Q18" s="9" t="s">
        <v>43</v>
      </c>
      <c r="R18" s="9" t="s">
        <v>43</v>
      </c>
      <c r="S18" s="9" t="s">
        <v>43</v>
      </c>
      <c r="T18" s="9" t="s">
        <v>42</v>
      </c>
      <c r="U18" s="9" t="s">
        <v>182</v>
      </c>
      <c r="V18" s="9" t="s">
        <v>59</v>
      </c>
      <c r="W18" s="9" t="s">
        <v>46</v>
      </c>
      <c r="X18" s="9"/>
      <c r="Y18" s="9" t="s">
        <v>183</v>
      </c>
      <c r="Z18" s="9"/>
      <c r="AA18" s="9" t="s">
        <v>49</v>
      </c>
      <c r="AB18" s="11" t="s">
        <v>184</v>
      </c>
      <c r="AC18" s="11" t="s">
        <v>129</v>
      </c>
      <c r="AD18" s="11" t="s">
        <v>49</v>
      </c>
      <c r="AE18" s="11" t="s">
        <v>71</v>
      </c>
    </row>
    <row r="19" spans="1:31" x14ac:dyDescent="0.3">
      <c r="A19" s="9" t="s">
        <v>185</v>
      </c>
      <c r="B19" s="9" t="s">
        <v>186</v>
      </c>
      <c r="C19" s="9" t="s">
        <v>186</v>
      </c>
      <c r="D19" s="9" t="s">
        <v>52</v>
      </c>
      <c r="E19" s="9" t="s">
        <v>187</v>
      </c>
      <c r="F19" s="10">
        <v>40282.6</v>
      </c>
      <c r="G19" s="9" t="s">
        <v>188</v>
      </c>
      <c r="H19" s="9" t="s">
        <v>189</v>
      </c>
      <c r="I19" s="9" t="s">
        <v>56</v>
      </c>
      <c r="J19" s="9" t="s">
        <v>41</v>
      </c>
      <c r="K19" s="9">
        <v>1968</v>
      </c>
      <c r="L19" s="9">
        <v>1981</v>
      </c>
      <c r="M19" s="9" t="s">
        <v>57</v>
      </c>
      <c r="N19" s="9" t="s">
        <v>43</v>
      </c>
      <c r="O19" s="9" t="s">
        <v>43</v>
      </c>
      <c r="P19" s="9" t="s">
        <v>42</v>
      </c>
      <c r="Q19" s="9" t="s">
        <v>43</v>
      </c>
      <c r="R19" s="9" t="s">
        <v>43</v>
      </c>
      <c r="S19" s="9" t="s">
        <v>43</v>
      </c>
      <c r="T19" s="9" t="s">
        <v>42</v>
      </c>
      <c r="U19" s="9" t="s">
        <v>190</v>
      </c>
      <c r="V19" s="9" t="s">
        <v>69</v>
      </c>
      <c r="W19" s="9" t="s">
        <v>46</v>
      </c>
      <c r="X19" s="9"/>
      <c r="Y19" s="9"/>
      <c r="Z19" s="9"/>
      <c r="AA19" s="9" t="s">
        <v>49</v>
      </c>
      <c r="AB19" s="11" t="s">
        <v>191</v>
      </c>
      <c r="AC19" s="11" t="s">
        <v>192</v>
      </c>
      <c r="AD19" s="11" t="s">
        <v>49</v>
      </c>
      <c r="AE19" s="11" t="s">
        <v>193</v>
      </c>
    </row>
    <row r="20" spans="1:31" x14ac:dyDescent="0.3">
      <c r="A20" t="s">
        <v>194</v>
      </c>
      <c r="B20" t="s">
        <v>195</v>
      </c>
      <c r="C20" t="s">
        <v>195</v>
      </c>
      <c r="D20" t="s">
        <v>52</v>
      </c>
      <c r="E20" t="s">
        <v>196</v>
      </c>
      <c r="F20" s="7">
        <v>37923.9</v>
      </c>
      <c r="G20" t="s">
        <v>197</v>
      </c>
      <c r="H20" t="s">
        <v>198</v>
      </c>
      <c r="I20" t="s">
        <v>67</v>
      </c>
      <c r="J20" t="s">
        <v>41</v>
      </c>
      <c r="K20">
        <v>1972</v>
      </c>
      <c r="L20">
        <v>1984</v>
      </c>
      <c r="M20" t="s">
        <v>57</v>
      </c>
      <c r="N20" t="s">
        <v>42</v>
      </c>
      <c r="O20" t="s">
        <v>43</v>
      </c>
      <c r="P20" t="s">
        <v>42</v>
      </c>
      <c r="Q20" t="s">
        <v>43</v>
      </c>
      <c r="R20" t="s">
        <v>42</v>
      </c>
      <c r="S20" t="s">
        <v>43</v>
      </c>
      <c r="T20" t="s">
        <v>42</v>
      </c>
      <c r="U20" t="s">
        <v>68</v>
      </c>
      <c r="V20" t="s">
        <v>69</v>
      </c>
      <c r="W20" t="s">
        <v>46</v>
      </c>
      <c r="Y20" t="s">
        <v>199</v>
      </c>
      <c r="AA20" s="9" t="s">
        <v>49</v>
      </c>
      <c r="AB20" t="s">
        <v>200</v>
      </c>
      <c r="AC20" t="s">
        <v>201</v>
      </c>
      <c r="AD20" t="s">
        <v>49</v>
      </c>
      <c r="AE20" t="s">
        <v>71</v>
      </c>
    </row>
    <row r="21" spans="1:31" x14ac:dyDescent="0.3">
      <c r="A21" s="9" t="s">
        <v>202</v>
      </c>
      <c r="B21" s="9" t="s">
        <v>203</v>
      </c>
      <c r="C21" s="9" t="s">
        <v>203</v>
      </c>
      <c r="D21" s="9" t="s">
        <v>52</v>
      </c>
      <c r="E21" s="9" t="s">
        <v>204</v>
      </c>
      <c r="F21" s="10">
        <v>36857.9</v>
      </c>
      <c r="G21" s="9" t="s">
        <v>205</v>
      </c>
      <c r="H21" s="9" t="s">
        <v>206</v>
      </c>
      <c r="I21" s="9" t="s">
        <v>40</v>
      </c>
      <c r="J21" s="9" t="s">
        <v>153</v>
      </c>
      <c r="K21" s="9">
        <v>1967</v>
      </c>
      <c r="L21" s="9">
        <v>1970</v>
      </c>
      <c r="M21" s="9" t="s">
        <v>57</v>
      </c>
      <c r="N21" s="9" t="s">
        <v>42</v>
      </c>
      <c r="O21" s="9" t="s">
        <v>42</v>
      </c>
      <c r="P21" s="9" t="s">
        <v>42</v>
      </c>
      <c r="Q21" s="9" t="s">
        <v>43</v>
      </c>
      <c r="R21" s="9" t="s">
        <v>43</v>
      </c>
      <c r="S21" s="9" t="s">
        <v>42</v>
      </c>
      <c r="T21" s="9" t="s">
        <v>42</v>
      </c>
      <c r="U21" s="9" t="s">
        <v>207</v>
      </c>
      <c r="V21" s="9" t="s">
        <v>99</v>
      </c>
      <c r="W21" s="9" t="s">
        <v>46</v>
      </c>
      <c r="X21" s="9" t="s">
        <v>155</v>
      </c>
      <c r="Y21" s="9" t="s">
        <v>208</v>
      </c>
      <c r="Z21" s="9"/>
      <c r="AA21" s="9" t="s">
        <v>49</v>
      </c>
      <c r="AB21" s="11" t="s">
        <v>209</v>
      </c>
      <c r="AC21" s="11" t="s">
        <v>129</v>
      </c>
      <c r="AD21" s="11" t="s">
        <v>81</v>
      </c>
      <c r="AE21" s="11" t="s">
        <v>159</v>
      </c>
    </row>
    <row r="22" spans="1:31" x14ac:dyDescent="0.3">
      <c r="A22" s="15" t="s">
        <v>210</v>
      </c>
      <c r="B22" s="15" t="s">
        <v>211</v>
      </c>
      <c r="C22" s="15" t="s">
        <v>211</v>
      </c>
      <c r="D22" s="15" t="s">
        <v>52</v>
      </c>
      <c r="E22" s="15" t="s">
        <v>212</v>
      </c>
      <c r="F22" s="16">
        <v>36098.9</v>
      </c>
      <c r="G22" s="15" t="s">
        <v>213</v>
      </c>
      <c r="H22" s="15" t="s">
        <v>214</v>
      </c>
      <c r="I22" s="15" t="s">
        <v>67</v>
      </c>
      <c r="J22" s="15" t="s">
        <v>41</v>
      </c>
      <c r="K22" s="15" t="s">
        <v>35</v>
      </c>
      <c r="L22" s="15" t="s">
        <v>35</v>
      </c>
      <c r="M22" s="15" t="s">
        <v>57</v>
      </c>
      <c r="N22" s="15" t="s">
        <v>42</v>
      </c>
      <c r="O22" s="15" t="s">
        <v>42</v>
      </c>
      <c r="P22" s="15" t="s">
        <v>42</v>
      </c>
      <c r="Q22" s="15" t="s">
        <v>43</v>
      </c>
      <c r="R22" s="15" t="s">
        <v>42</v>
      </c>
      <c r="S22" s="15" t="s">
        <v>42</v>
      </c>
      <c r="T22" s="15" t="s">
        <v>42</v>
      </c>
      <c r="U22" s="15" t="s">
        <v>190</v>
      </c>
      <c r="V22" s="15" t="s">
        <v>69</v>
      </c>
      <c r="W22" s="15" t="s">
        <v>46</v>
      </c>
      <c r="X22" s="15"/>
      <c r="Y22" s="15"/>
      <c r="Z22" s="3"/>
      <c r="AA22" s="9" t="s">
        <v>49</v>
      </c>
      <c r="AB22" t="s">
        <v>215</v>
      </c>
      <c r="AC22" t="s">
        <v>216</v>
      </c>
      <c r="AD22" t="s">
        <v>49</v>
      </c>
      <c r="AE22" t="s">
        <v>217</v>
      </c>
    </row>
    <row r="23" spans="1:31" x14ac:dyDescent="0.3">
      <c r="A23" t="s">
        <v>218</v>
      </c>
      <c r="B23" t="s">
        <v>219</v>
      </c>
      <c r="C23" t="s">
        <v>219</v>
      </c>
      <c r="D23" t="s">
        <v>52</v>
      </c>
      <c r="E23" t="s">
        <v>220</v>
      </c>
      <c r="F23" s="7">
        <v>36031.5</v>
      </c>
      <c r="G23" t="s">
        <v>221</v>
      </c>
      <c r="H23" t="s">
        <v>222</v>
      </c>
      <c r="I23" t="s">
        <v>56</v>
      </c>
      <c r="J23" t="s">
        <v>41</v>
      </c>
      <c r="K23">
        <v>1964</v>
      </c>
      <c r="L23">
        <v>1975</v>
      </c>
      <c r="M23" t="s">
        <v>77</v>
      </c>
      <c r="N23" t="s">
        <v>42</v>
      </c>
      <c r="O23" t="s">
        <v>42</v>
      </c>
      <c r="P23" t="s">
        <v>42</v>
      </c>
      <c r="Q23" t="s">
        <v>43</v>
      </c>
      <c r="R23" t="s">
        <v>42</v>
      </c>
      <c r="S23" t="s">
        <v>42</v>
      </c>
      <c r="T23" t="s">
        <v>42</v>
      </c>
      <c r="U23" t="s">
        <v>223</v>
      </c>
      <c r="V23" t="s">
        <v>89</v>
      </c>
      <c r="W23" t="s">
        <v>46</v>
      </c>
      <c r="Y23" t="s">
        <v>224</v>
      </c>
      <c r="AA23" s="9" t="s">
        <v>49</v>
      </c>
      <c r="AB23" t="s">
        <v>225</v>
      </c>
      <c r="AC23" t="s">
        <v>61</v>
      </c>
      <c r="AD23" t="s">
        <v>49</v>
      </c>
      <c r="AE23" t="s">
        <v>159</v>
      </c>
    </row>
    <row r="24" spans="1:31" x14ac:dyDescent="0.3">
      <c r="A24" s="9" t="s">
        <v>226</v>
      </c>
      <c r="B24" s="9" t="s">
        <v>51</v>
      </c>
      <c r="C24" s="9" t="s">
        <v>51</v>
      </c>
      <c r="D24" s="9" t="s">
        <v>52</v>
      </c>
      <c r="E24" s="9" t="s">
        <v>227</v>
      </c>
      <c r="F24" s="10">
        <v>34911.5</v>
      </c>
      <c r="G24" s="9" t="s">
        <v>228</v>
      </c>
      <c r="H24" s="9" t="s">
        <v>229</v>
      </c>
      <c r="I24" s="9" t="s">
        <v>56</v>
      </c>
      <c r="J24" s="9" t="s">
        <v>41</v>
      </c>
      <c r="K24" s="9">
        <v>1966</v>
      </c>
      <c r="L24" s="9">
        <v>1976</v>
      </c>
      <c r="M24" s="9" t="s">
        <v>57</v>
      </c>
      <c r="N24" s="9" t="s">
        <v>42</v>
      </c>
      <c r="O24" s="9" t="s">
        <v>42</v>
      </c>
      <c r="P24" s="9" t="s">
        <v>42</v>
      </c>
      <c r="Q24" s="9" t="s">
        <v>43</v>
      </c>
      <c r="R24" s="9" t="s">
        <v>42</v>
      </c>
      <c r="S24" s="9" t="s">
        <v>42</v>
      </c>
      <c r="T24" s="9" t="s">
        <v>42</v>
      </c>
      <c r="U24" s="9" t="s">
        <v>223</v>
      </c>
      <c r="V24" s="9" t="s">
        <v>89</v>
      </c>
      <c r="W24" s="9" t="s">
        <v>46</v>
      </c>
      <c r="X24" s="9"/>
      <c r="Y24" s="9"/>
      <c r="Z24" s="9"/>
      <c r="AA24" s="9" t="s">
        <v>49</v>
      </c>
      <c r="AB24" t="s">
        <v>230</v>
      </c>
      <c r="AC24" t="s">
        <v>61</v>
      </c>
      <c r="AD24" s="11" t="s">
        <v>49</v>
      </c>
      <c r="AE24" s="11" t="s">
        <v>217</v>
      </c>
    </row>
    <row r="25" spans="1:31" x14ac:dyDescent="0.3">
      <c r="A25" s="9" t="s">
        <v>231</v>
      </c>
      <c r="B25" s="9" t="s">
        <v>232</v>
      </c>
      <c r="C25" s="9" t="s">
        <v>35</v>
      </c>
      <c r="D25" s="9" t="s">
        <v>140</v>
      </c>
      <c r="E25" s="9" t="s">
        <v>233</v>
      </c>
      <c r="F25" s="10">
        <v>34380.199999999997</v>
      </c>
      <c r="G25" s="9" t="s">
        <v>234</v>
      </c>
      <c r="H25" s="9" t="s">
        <v>235</v>
      </c>
      <c r="I25" s="9" t="s">
        <v>40</v>
      </c>
      <c r="J25" s="9" t="s">
        <v>153</v>
      </c>
      <c r="K25" s="9">
        <v>1960</v>
      </c>
      <c r="L25" s="9">
        <v>1991</v>
      </c>
      <c r="M25" s="9" t="s">
        <v>57</v>
      </c>
      <c r="N25" s="9" t="s">
        <v>43</v>
      </c>
      <c r="O25" s="9" t="s">
        <v>42</v>
      </c>
      <c r="P25" s="9" t="s">
        <v>42</v>
      </c>
      <c r="Q25" s="9" t="s">
        <v>43</v>
      </c>
      <c r="R25" s="9" t="s">
        <v>43</v>
      </c>
      <c r="S25" s="9" t="s">
        <v>42</v>
      </c>
      <c r="T25" s="9" t="s">
        <v>42</v>
      </c>
      <c r="U25" s="9" t="s">
        <v>236</v>
      </c>
      <c r="V25" s="9" t="s">
        <v>99</v>
      </c>
      <c r="W25" s="9" t="s">
        <v>46</v>
      </c>
      <c r="X25" s="9" t="s">
        <v>155</v>
      </c>
      <c r="Y25" s="9"/>
      <c r="Z25" s="9"/>
      <c r="AA25" s="12" t="s">
        <v>91</v>
      </c>
      <c r="AB25" s="11" t="s">
        <v>237</v>
      </c>
      <c r="AC25" s="11" t="s">
        <v>61</v>
      </c>
      <c r="AD25" s="11" t="s">
        <v>49</v>
      </c>
      <c r="AE25" s="11" t="s">
        <v>238</v>
      </c>
    </row>
    <row r="26" spans="1:31" x14ac:dyDescent="0.3">
      <c r="A26" t="s">
        <v>239</v>
      </c>
      <c r="B26" t="s">
        <v>240</v>
      </c>
      <c r="C26" t="s">
        <v>240</v>
      </c>
      <c r="D26" t="s">
        <v>52</v>
      </c>
      <c r="E26" t="s">
        <v>241</v>
      </c>
      <c r="F26" s="7">
        <v>30175.5</v>
      </c>
      <c r="G26" t="s">
        <v>242</v>
      </c>
      <c r="H26" t="s">
        <v>243</v>
      </c>
      <c r="I26" t="s">
        <v>244</v>
      </c>
      <c r="J26" t="s">
        <v>41</v>
      </c>
      <c r="K26">
        <v>1978</v>
      </c>
      <c r="L26">
        <v>1988</v>
      </c>
      <c r="M26" t="s">
        <v>35</v>
      </c>
      <c r="N26" t="s">
        <v>42</v>
      </c>
      <c r="O26" t="s">
        <v>42</v>
      </c>
      <c r="P26" t="s">
        <v>42</v>
      </c>
      <c r="Q26" t="s">
        <v>43</v>
      </c>
      <c r="R26" t="s">
        <v>43</v>
      </c>
      <c r="S26" t="s">
        <v>42</v>
      </c>
      <c r="T26" t="s">
        <v>42</v>
      </c>
      <c r="U26" t="s">
        <v>190</v>
      </c>
      <c r="V26" t="s">
        <v>69</v>
      </c>
      <c r="W26" t="s">
        <v>46</v>
      </c>
      <c r="AA26" s="12" t="s">
        <v>91</v>
      </c>
      <c r="AB26" t="s">
        <v>245</v>
      </c>
      <c r="AC26" t="s">
        <v>121</v>
      </c>
      <c r="AD26" t="s">
        <v>49</v>
      </c>
      <c r="AE26" t="s">
        <v>246</v>
      </c>
    </row>
    <row r="27" spans="1:31" x14ac:dyDescent="0.3">
      <c r="A27" s="9" t="s">
        <v>247</v>
      </c>
      <c r="B27" s="9" t="s">
        <v>248</v>
      </c>
      <c r="C27" s="9" t="s">
        <v>248</v>
      </c>
      <c r="D27" s="9" t="s">
        <v>52</v>
      </c>
      <c r="E27" s="9" t="s">
        <v>249</v>
      </c>
      <c r="F27" s="10">
        <v>29098.2</v>
      </c>
      <c r="G27" s="9" t="s">
        <v>250</v>
      </c>
      <c r="H27" s="9" t="s">
        <v>251</v>
      </c>
      <c r="I27" s="9" t="s">
        <v>67</v>
      </c>
      <c r="J27" s="9" t="s">
        <v>41</v>
      </c>
      <c r="K27" s="9">
        <v>1961</v>
      </c>
      <c r="L27" s="9">
        <v>1969</v>
      </c>
      <c r="M27" s="9" t="s">
        <v>35</v>
      </c>
      <c r="N27" s="9" t="s">
        <v>42</v>
      </c>
      <c r="O27" s="9" t="s">
        <v>43</v>
      </c>
      <c r="P27" s="9" t="s">
        <v>42</v>
      </c>
      <c r="Q27" s="9" t="s">
        <v>43</v>
      </c>
      <c r="R27" s="9" t="s">
        <v>43</v>
      </c>
      <c r="S27" s="9" t="s">
        <v>43</v>
      </c>
      <c r="T27" s="9" t="s">
        <v>42</v>
      </c>
      <c r="U27" s="9" t="s">
        <v>190</v>
      </c>
      <c r="V27" s="9" t="s">
        <v>69</v>
      </c>
      <c r="W27" s="9" t="s">
        <v>46</v>
      </c>
      <c r="X27" s="9"/>
      <c r="Y27" s="9"/>
      <c r="Z27" s="9"/>
      <c r="AA27" s="12" t="s">
        <v>91</v>
      </c>
      <c r="AB27" t="s">
        <v>252</v>
      </c>
      <c r="AC27" t="s">
        <v>253</v>
      </c>
      <c r="AD27" t="s">
        <v>91</v>
      </c>
      <c r="AE27" t="s">
        <v>217</v>
      </c>
    </row>
    <row r="28" spans="1:31" x14ac:dyDescent="0.3">
      <c r="A28" t="s">
        <v>254</v>
      </c>
      <c r="B28" t="s">
        <v>255</v>
      </c>
      <c r="C28" t="s">
        <v>35</v>
      </c>
      <c r="D28" t="s">
        <v>52</v>
      </c>
      <c r="E28" t="s">
        <v>256</v>
      </c>
      <c r="F28" s="7">
        <v>26978.799999999999</v>
      </c>
      <c r="G28" t="s">
        <v>257</v>
      </c>
      <c r="H28" t="s">
        <v>258</v>
      </c>
      <c r="I28" t="s">
        <v>56</v>
      </c>
      <c r="J28" t="s">
        <v>41</v>
      </c>
      <c r="K28" t="s">
        <v>35</v>
      </c>
      <c r="L28">
        <v>1975</v>
      </c>
      <c r="M28" t="s">
        <v>57</v>
      </c>
      <c r="N28" t="s">
        <v>42</v>
      </c>
      <c r="O28" t="s">
        <v>42</v>
      </c>
      <c r="P28" t="s">
        <v>42</v>
      </c>
      <c r="Q28" t="s">
        <v>43</v>
      </c>
      <c r="R28" t="s">
        <v>42</v>
      </c>
      <c r="S28" t="s">
        <v>42</v>
      </c>
      <c r="T28" t="s">
        <v>42</v>
      </c>
      <c r="U28" t="s">
        <v>259</v>
      </c>
      <c r="V28" t="s">
        <v>69</v>
      </c>
      <c r="W28" t="s">
        <v>46</v>
      </c>
      <c r="AA28" s="9" t="s">
        <v>49</v>
      </c>
      <c r="AB28" t="s">
        <v>174</v>
      </c>
      <c r="AC28" t="s">
        <v>260</v>
      </c>
      <c r="AD28" t="s">
        <v>49</v>
      </c>
      <c r="AE28" t="s">
        <v>217</v>
      </c>
    </row>
    <row r="29" spans="1:31" x14ac:dyDescent="0.3">
      <c r="A29" s="9" t="s">
        <v>261</v>
      </c>
      <c r="B29" s="9" t="s">
        <v>262</v>
      </c>
      <c r="C29" s="9" t="s">
        <v>35</v>
      </c>
      <c r="D29" s="9" t="s">
        <v>52</v>
      </c>
      <c r="E29" s="9" t="s">
        <v>263</v>
      </c>
      <c r="F29" s="10">
        <v>24880</v>
      </c>
      <c r="G29" s="9" t="s">
        <v>264</v>
      </c>
      <c r="H29" s="9" t="s">
        <v>265</v>
      </c>
      <c r="I29" s="9" t="s">
        <v>56</v>
      </c>
      <c r="J29" s="9" t="s">
        <v>41</v>
      </c>
      <c r="K29" s="9">
        <v>1969</v>
      </c>
      <c r="L29" s="9">
        <v>1987</v>
      </c>
      <c r="M29" s="9" t="s">
        <v>57</v>
      </c>
      <c r="N29" s="9" t="s">
        <v>42</v>
      </c>
      <c r="O29" s="9" t="s">
        <v>42</v>
      </c>
      <c r="P29" s="9" t="s">
        <v>42</v>
      </c>
      <c r="Q29" s="9" t="s">
        <v>43</v>
      </c>
      <c r="R29" s="9" t="s">
        <v>42</v>
      </c>
      <c r="S29" s="9" t="s">
        <v>42</v>
      </c>
      <c r="T29" s="9" t="s">
        <v>42</v>
      </c>
      <c r="U29" s="9" t="s">
        <v>266</v>
      </c>
      <c r="V29" s="9" t="s">
        <v>69</v>
      </c>
      <c r="W29" s="9" t="s">
        <v>46</v>
      </c>
      <c r="X29" s="9"/>
      <c r="Y29" s="9" t="s">
        <v>267</v>
      </c>
      <c r="Z29" s="9"/>
      <c r="AA29" s="9" t="s">
        <v>49</v>
      </c>
      <c r="AB29" s="11" t="s">
        <v>268</v>
      </c>
      <c r="AC29" s="11" t="s">
        <v>216</v>
      </c>
      <c r="AD29" s="11" t="s">
        <v>49</v>
      </c>
      <c r="AE29" s="11" t="s">
        <v>159</v>
      </c>
    </row>
    <row r="30" spans="1:31" x14ac:dyDescent="0.3">
      <c r="A30" t="s">
        <v>269</v>
      </c>
      <c r="B30" t="s">
        <v>270</v>
      </c>
      <c r="C30" t="s">
        <v>35</v>
      </c>
      <c r="D30" t="s">
        <v>52</v>
      </c>
      <c r="E30" t="s">
        <v>271</v>
      </c>
      <c r="F30" s="7">
        <v>24743.3</v>
      </c>
      <c r="G30" t="s">
        <v>272</v>
      </c>
      <c r="H30" t="s">
        <v>273</v>
      </c>
      <c r="I30" t="s">
        <v>67</v>
      </c>
      <c r="J30" t="s">
        <v>41</v>
      </c>
      <c r="K30">
        <v>1974</v>
      </c>
      <c r="L30">
        <v>1984</v>
      </c>
      <c r="M30" t="s">
        <v>57</v>
      </c>
      <c r="N30" t="s">
        <v>42</v>
      </c>
      <c r="O30" t="s">
        <v>42</v>
      </c>
      <c r="P30" t="s">
        <v>42</v>
      </c>
      <c r="Q30" t="s">
        <v>43</v>
      </c>
      <c r="R30" t="s">
        <v>42</v>
      </c>
      <c r="S30" t="s">
        <v>42</v>
      </c>
      <c r="T30" t="s">
        <v>42</v>
      </c>
      <c r="U30" t="s">
        <v>274</v>
      </c>
      <c r="V30" t="s">
        <v>99</v>
      </c>
      <c r="W30" t="s">
        <v>46</v>
      </c>
      <c r="AA30" s="12" t="s">
        <v>91</v>
      </c>
      <c r="AB30" t="s">
        <v>275</v>
      </c>
      <c r="AC30" t="s">
        <v>276</v>
      </c>
      <c r="AD30" t="s">
        <v>49</v>
      </c>
      <c r="AE30" t="s">
        <v>277</v>
      </c>
    </row>
    <row r="31" spans="1:31" x14ac:dyDescent="0.3">
      <c r="A31" s="9" t="s">
        <v>278</v>
      </c>
      <c r="B31" s="9" t="s">
        <v>279</v>
      </c>
      <c r="C31" s="9" t="s">
        <v>279</v>
      </c>
      <c r="D31" s="9" t="s">
        <v>52</v>
      </c>
      <c r="E31" s="9" t="s">
        <v>280</v>
      </c>
      <c r="F31" s="10">
        <v>24572.6</v>
      </c>
      <c r="G31" s="9" t="s">
        <v>281</v>
      </c>
      <c r="H31" s="9" t="s">
        <v>282</v>
      </c>
      <c r="I31" s="9" t="s">
        <v>56</v>
      </c>
      <c r="J31" s="9" t="s">
        <v>41</v>
      </c>
      <c r="K31" s="9">
        <v>1949</v>
      </c>
      <c r="L31" s="9">
        <v>1974</v>
      </c>
      <c r="M31" s="9" t="s">
        <v>77</v>
      </c>
      <c r="N31" s="9" t="s">
        <v>43</v>
      </c>
      <c r="O31" s="9" t="s">
        <v>43</v>
      </c>
      <c r="P31" s="9" t="s">
        <v>42</v>
      </c>
      <c r="Q31" s="9" t="s">
        <v>43</v>
      </c>
      <c r="R31" s="9" t="s">
        <v>43</v>
      </c>
      <c r="S31" s="9" t="s">
        <v>43</v>
      </c>
      <c r="T31" s="9" t="s">
        <v>42</v>
      </c>
      <c r="U31" s="9" t="s">
        <v>283</v>
      </c>
      <c r="V31" s="9" t="s">
        <v>89</v>
      </c>
      <c r="W31" s="9" t="s">
        <v>46</v>
      </c>
      <c r="X31" s="9"/>
      <c r="Y31" s="9" t="s">
        <v>284</v>
      </c>
      <c r="Z31" s="9"/>
      <c r="AA31" s="9" t="s">
        <v>49</v>
      </c>
      <c r="AB31" s="11" t="s">
        <v>285</v>
      </c>
      <c r="AC31" s="11" t="s">
        <v>286</v>
      </c>
      <c r="AD31" s="11" t="s">
        <v>49</v>
      </c>
      <c r="AE31" s="11" t="s">
        <v>287</v>
      </c>
    </row>
    <row r="32" spans="1:31" x14ac:dyDescent="0.3">
      <c r="A32" s="9" t="s">
        <v>288</v>
      </c>
      <c r="B32" s="9" t="s">
        <v>289</v>
      </c>
      <c r="C32" s="9" t="s">
        <v>289</v>
      </c>
      <c r="D32" s="9" t="s">
        <v>52</v>
      </c>
      <c r="E32" s="9" t="s">
        <v>290</v>
      </c>
      <c r="F32" s="10">
        <v>23551.4</v>
      </c>
      <c r="G32" s="9" t="s">
        <v>291</v>
      </c>
      <c r="H32" s="9" t="s">
        <v>292</v>
      </c>
      <c r="I32" s="9" t="s">
        <v>56</v>
      </c>
      <c r="J32" s="9" t="s">
        <v>41</v>
      </c>
      <c r="K32" s="9">
        <v>1963</v>
      </c>
      <c r="L32" s="9">
        <v>1970</v>
      </c>
      <c r="M32" s="9" t="s">
        <v>57</v>
      </c>
      <c r="N32" s="9" t="s">
        <v>42</v>
      </c>
      <c r="O32" s="9" t="s">
        <v>42</v>
      </c>
      <c r="P32" s="9" t="s">
        <v>42</v>
      </c>
      <c r="Q32" s="9" t="s">
        <v>43</v>
      </c>
      <c r="R32" s="9" t="s">
        <v>43</v>
      </c>
      <c r="S32" s="9" t="s">
        <v>42</v>
      </c>
      <c r="T32" s="9" t="s">
        <v>42</v>
      </c>
      <c r="U32" s="9" t="s">
        <v>190</v>
      </c>
      <c r="V32" s="9" t="s">
        <v>69</v>
      </c>
      <c r="W32" s="9" t="s">
        <v>46</v>
      </c>
      <c r="X32" s="9"/>
      <c r="Y32" s="9"/>
      <c r="Z32" s="9"/>
      <c r="AA32" s="12" t="s">
        <v>91</v>
      </c>
      <c r="AB32" t="s">
        <v>293</v>
      </c>
      <c r="AC32" t="s">
        <v>61</v>
      </c>
      <c r="AD32" t="s">
        <v>49</v>
      </c>
      <c r="AE32" t="s">
        <v>71</v>
      </c>
    </row>
    <row r="33" spans="1:31" x14ac:dyDescent="0.3">
      <c r="A33" s="9" t="s">
        <v>294</v>
      </c>
      <c r="B33" s="9" t="s">
        <v>295</v>
      </c>
      <c r="C33" s="9" t="s">
        <v>295</v>
      </c>
      <c r="D33" s="9" t="s">
        <v>52</v>
      </c>
      <c r="E33" s="9" t="s">
        <v>296</v>
      </c>
      <c r="F33" s="10">
        <v>23342.3</v>
      </c>
      <c r="G33" s="9" t="s">
        <v>297</v>
      </c>
      <c r="H33" s="9" t="s">
        <v>298</v>
      </c>
      <c r="I33" s="9" t="s">
        <v>56</v>
      </c>
      <c r="J33" s="9" t="s">
        <v>41</v>
      </c>
      <c r="K33" s="9">
        <v>1964</v>
      </c>
      <c r="L33" s="9">
        <v>1977</v>
      </c>
      <c r="M33" s="9" t="s">
        <v>57</v>
      </c>
      <c r="N33" s="9" t="s">
        <v>42</v>
      </c>
      <c r="O33" s="9" t="s">
        <v>43</v>
      </c>
      <c r="P33" s="9" t="s">
        <v>42</v>
      </c>
      <c r="Q33" s="9" t="s">
        <v>43</v>
      </c>
      <c r="R33" s="9" t="s">
        <v>43</v>
      </c>
      <c r="S33" s="9" t="s">
        <v>43</v>
      </c>
      <c r="T33" s="9" t="s">
        <v>42</v>
      </c>
      <c r="U33" s="9" t="s">
        <v>299</v>
      </c>
      <c r="V33" s="9" t="s">
        <v>99</v>
      </c>
      <c r="W33" s="9" t="s">
        <v>46</v>
      </c>
      <c r="X33" s="9"/>
      <c r="Y33" s="9"/>
      <c r="Z33" s="9"/>
      <c r="AA33" s="9" t="s">
        <v>49</v>
      </c>
      <c r="AB33" t="s">
        <v>300</v>
      </c>
      <c r="AE33" t="s">
        <v>277</v>
      </c>
    </row>
    <row r="34" spans="1:31" x14ac:dyDescent="0.3">
      <c r="A34" t="s">
        <v>301</v>
      </c>
      <c r="B34" t="s">
        <v>302</v>
      </c>
      <c r="C34" t="s">
        <v>35</v>
      </c>
      <c r="D34" t="s">
        <v>52</v>
      </c>
      <c r="E34" t="s">
        <v>303</v>
      </c>
      <c r="F34" s="7">
        <v>22189.4</v>
      </c>
      <c r="G34" t="s">
        <v>304</v>
      </c>
      <c r="H34" t="s">
        <v>305</v>
      </c>
      <c r="I34" t="s">
        <v>67</v>
      </c>
      <c r="J34" t="s">
        <v>41</v>
      </c>
      <c r="K34" t="s">
        <v>35</v>
      </c>
      <c r="L34" t="s">
        <v>35</v>
      </c>
      <c r="M34" t="s">
        <v>57</v>
      </c>
      <c r="N34" t="s">
        <v>42</v>
      </c>
      <c r="O34" t="s">
        <v>42</v>
      </c>
      <c r="P34" t="s">
        <v>42</v>
      </c>
      <c r="Q34" t="s">
        <v>43</v>
      </c>
      <c r="R34" t="s">
        <v>42</v>
      </c>
      <c r="S34" t="s">
        <v>42</v>
      </c>
      <c r="T34" t="s">
        <v>42</v>
      </c>
      <c r="U34" t="s">
        <v>306</v>
      </c>
      <c r="V34" t="s">
        <v>99</v>
      </c>
      <c r="W34" t="s">
        <v>46</v>
      </c>
      <c r="AA34" s="9" t="s">
        <v>49</v>
      </c>
      <c r="AB34" t="s">
        <v>307</v>
      </c>
      <c r="AC34" t="s">
        <v>175</v>
      </c>
      <c r="AD34" t="s">
        <v>49</v>
      </c>
      <c r="AE34" t="s">
        <v>71</v>
      </c>
    </row>
    <row r="35" spans="1:31" x14ac:dyDescent="0.3">
      <c r="A35" s="9" t="s">
        <v>308</v>
      </c>
      <c r="B35" s="9" t="s">
        <v>309</v>
      </c>
      <c r="C35" s="9" t="s">
        <v>309</v>
      </c>
      <c r="D35" s="9" t="s">
        <v>52</v>
      </c>
      <c r="E35" s="9" t="s">
        <v>310</v>
      </c>
      <c r="F35" s="10">
        <v>20576</v>
      </c>
      <c r="G35" s="9" t="s">
        <v>311</v>
      </c>
      <c r="H35" s="9" t="s">
        <v>312</v>
      </c>
      <c r="I35" s="9" t="s">
        <v>67</v>
      </c>
      <c r="J35" s="9" t="s">
        <v>41</v>
      </c>
      <c r="K35" s="9" t="s">
        <v>35</v>
      </c>
      <c r="L35" s="9" t="s">
        <v>35</v>
      </c>
      <c r="M35" s="9" t="s">
        <v>57</v>
      </c>
      <c r="N35" s="9" t="s">
        <v>42</v>
      </c>
      <c r="O35" s="9" t="s">
        <v>42</v>
      </c>
      <c r="P35" s="9" t="s">
        <v>42</v>
      </c>
      <c r="Q35" s="9" t="s">
        <v>43</v>
      </c>
      <c r="R35" s="9" t="s">
        <v>42</v>
      </c>
      <c r="S35" s="9" t="s">
        <v>42</v>
      </c>
      <c r="T35" s="9" t="s">
        <v>42</v>
      </c>
      <c r="U35" s="9" t="s">
        <v>266</v>
      </c>
      <c r="V35" s="9" t="s">
        <v>69</v>
      </c>
      <c r="W35" s="9" t="s">
        <v>46</v>
      </c>
      <c r="X35" s="9"/>
      <c r="Y35" s="9"/>
      <c r="Z35" s="9"/>
      <c r="AA35" s="9" t="s">
        <v>49</v>
      </c>
      <c r="AB35" t="s">
        <v>313</v>
      </c>
      <c r="AC35" t="s">
        <v>61</v>
      </c>
      <c r="AD35" s="11" t="s">
        <v>49</v>
      </c>
      <c r="AE35" s="11" t="s">
        <v>314</v>
      </c>
    </row>
    <row r="36" spans="1:31" x14ac:dyDescent="0.3">
      <c r="A36" t="s">
        <v>315</v>
      </c>
      <c r="B36" t="s">
        <v>316</v>
      </c>
      <c r="C36" t="s">
        <v>316</v>
      </c>
      <c r="D36" t="s">
        <v>52</v>
      </c>
      <c r="E36" t="s">
        <v>317</v>
      </c>
      <c r="F36" s="7">
        <v>20414.8</v>
      </c>
      <c r="G36" t="s">
        <v>318</v>
      </c>
      <c r="H36" t="s">
        <v>319</v>
      </c>
      <c r="I36" t="s">
        <v>67</v>
      </c>
      <c r="J36" t="s">
        <v>41</v>
      </c>
      <c r="K36" t="s">
        <v>35</v>
      </c>
      <c r="L36" t="s">
        <v>35</v>
      </c>
      <c r="M36" t="s">
        <v>35</v>
      </c>
      <c r="N36" t="s">
        <v>42</v>
      </c>
      <c r="O36" t="s">
        <v>42</v>
      </c>
      <c r="P36" t="s">
        <v>42</v>
      </c>
      <c r="Q36" t="s">
        <v>43</v>
      </c>
      <c r="R36" t="s">
        <v>42</v>
      </c>
      <c r="S36" t="s">
        <v>42</v>
      </c>
      <c r="T36" t="s">
        <v>42</v>
      </c>
      <c r="U36" t="s">
        <v>266</v>
      </c>
      <c r="V36" t="s">
        <v>69</v>
      </c>
      <c r="W36" t="s">
        <v>46</v>
      </c>
      <c r="AA36" s="9" t="s">
        <v>49</v>
      </c>
      <c r="AB36" t="s">
        <v>307</v>
      </c>
      <c r="AC36" t="s">
        <v>260</v>
      </c>
      <c r="AD36" t="s">
        <v>49</v>
      </c>
      <c r="AE36" t="s">
        <v>71</v>
      </c>
    </row>
    <row r="37" spans="1:31" x14ac:dyDescent="0.3">
      <c r="A37" s="9" t="s">
        <v>320</v>
      </c>
      <c r="B37" s="9" t="s">
        <v>321</v>
      </c>
      <c r="C37" s="9" t="s">
        <v>321</v>
      </c>
      <c r="D37" s="9" t="s">
        <v>52</v>
      </c>
      <c r="E37" s="9" t="s">
        <v>322</v>
      </c>
      <c r="F37" s="10">
        <v>16920.3</v>
      </c>
      <c r="G37" s="9" t="s">
        <v>323</v>
      </c>
      <c r="H37" s="9" t="s">
        <v>324</v>
      </c>
      <c r="I37" s="9" t="s">
        <v>56</v>
      </c>
      <c r="J37" s="9" t="s">
        <v>41</v>
      </c>
      <c r="K37" s="9">
        <v>1950</v>
      </c>
      <c r="L37" s="9">
        <v>1975</v>
      </c>
      <c r="M37" s="9" t="s">
        <v>77</v>
      </c>
      <c r="N37" s="9" t="s">
        <v>42</v>
      </c>
      <c r="O37" s="9" t="s">
        <v>42</v>
      </c>
      <c r="P37" s="9" t="s">
        <v>42</v>
      </c>
      <c r="Q37" s="9" t="s">
        <v>43</v>
      </c>
      <c r="R37" s="9" t="s">
        <v>42</v>
      </c>
      <c r="S37" s="9" t="s">
        <v>42</v>
      </c>
      <c r="T37" s="9" t="s">
        <v>42</v>
      </c>
      <c r="U37" s="9" t="s">
        <v>325</v>
      </c>
      <c r="V37" s="9" t="s">
        <v>69</v>
      </c>
      <c r="W37" s="9" t="s">
        <v>46</v>
      </c>
      <c r="X37" s="9"/>
      <c r="Y37" s="9" t="s">
        <v>284</v>
      </c>
      <c r="Z37" s="9"/>
      <c r="AA37" s="12" t="s">
        <v>91</v>
      </c>
      <c r="AB37" s="11" t="s">
        <v>326</v>
      </c>
      <c r="AC37" s="11" t="s">
        <v>327</v>
      </c>
      <c r="AD37" s="11" t="s">
        <v>91</v>
      </c>
      <c r="AE37" s="11" t="s">
        <v>159</v>
      </c>
    </row>
    <row r="38" spans="1:31" x14ac:dyDescent="0.3">
      <c r="A38" t="s">
        <v>328</v>
      </c>
      <c r="B38" t="s">
        <v>329</v>
      </c>
      <c r="C38" t="s">
        <v>329</v>
      </c>
      <c r="D38" t="s">
        <v>52</v>
      </c>
      <c r="E38" t="s">
        <v>330</v>
      </c>
      <c r="F38" s="7">
        <v>16909.7</v>
      </c>
      <c r="G38" t="s">
        <v>331</v>
      </c>
      <c r="H38" t="s">
        <v>332</v>
      </c>
      <c r="I38" t="s">
        <v>67</v>
      </c>
      <c r="J38" t="s">
        <v>41</v>
      </c>
      <c r="K38" t="s">
        <v>35</v>
      </c>
      <c r="L38" t="s">
        <v>35</v>
      </c>
      <c r="M38" t="s">
        <v>57</v>
      </c>
      <c r="N38" t="s">
        <v>42</v>
      </c>
      <c r="O38" t="s">
        <v>42</v>
      </c>
      <c r="P38" t="s">
        <v>42</v>
      </c>
      <c r="Q38" t="s">
        <v>43</v>
      </c>
      <c r="R38" t="s">
        <v>43</v>
      </c>
      <c r="S38" t="s">
        <v>42</v>
      </c>
      <c r="T38" t="s">
        <v>42</v>
      </c>
      <c r="U38" t="s">
        <v>333</v>
      </c>
      <c r="V38" t="s">
        <v>69</v>
      </c>
      <c r="W38" t="s">
        <v>46</v>
      </c>
      <c r="AA38" s="9" t="s">
        <v>49</v>
      </c>
      <c r="AB38" t="s">
        <v>334</v>
      </c>
      <c r="AC38" t="s">
        <v>335</v>
      </c>
      <c r="AD38" t="s">
        <v>49</v>
      </c>
      <c r="AE38" t="s">
        <v>336</v>
      </c>
    </row>
    <row r="39" spans="1:31" x14ac:dyDescent="0.3">
      <c r="A39" s="9" t="s">
        <v>337</v>
      </c>
      <c r="B39" s="9" t="s">
        <v>338</v>
      </c>
      <c r="C39" s="9" t="s">
        <v>338</v>
      </c>
      <c r="D39" s="9" t="s">
        <v>52</v>
      </c>
      <c r="E39" s="9" t="s">
        <v>339</v>
      </c>
      <c r="F39" s="10">
        <v>15700.9</v>
      </c>
      <c r="G39" s="9" t="s">
        <v>340</v>
      </c>
      <c r="H39" s="9" t="s">
        <v>341</v>
      </c>
      <c r="I39" s="9" t="s">
        <v>67</v>
      </c>
      <c r="J39" s="9" t="s">
        <v>41</v>
      </c>
      <c r="K39" s="9" t="s">
        <v>35</v>
      </c>
      <c r="L39" s="9" t="s">
        <v>35</v>
      </c>
      <c r="M39" s="9" t="s">
        <v>57</v>
      </c>
      <c r="N39" s="9" t="s">
        <v>42</v>
      </c>
      <c r="O39" s="9" t="s">
        <v>42</v>
      </c>
      <c r="P39" s="9" t="s">
        <v>42</v>
      </c>
      <c r="Q39" s="9" t="s">
        <v>43</v>
      </c>
      <c r="R39" s="9" t="s">
        <v>42</v>
      </c>
      <c r="S39" s="9" t="s">
        <v>42</v>
      </c>
      <c r="T39" s="9" t="s">
        <v>42</v>
      </c>
      <c r="U39" s="9" t="s">
        <v>190</v>
      </c>
      <c r="V39" s="9" t="s">
        <v>69</v>
      </c>
      <c r="W39" s="9" t="s">
        <v>46</v>
      </c>
      <c r="X39" s="9"/>
      <c r="Y39" s="9"/>
      <c r="Z39" s="9"/>
      <c r="AA39" s="9" t="s">
        <v>49</v>
      </c>
      <c r="AB39" t="s">
        <v>342</v>
      </c>
      <c r="AC39" t="s">
        <v>61</v>
      </c>
      <c r="AD39" s="11" t="s">
        <v>49</v>
      </c>
      <c r="AE39" s="11" t="s">
        <v>217</v>
      </c>
    </row>
    <row r="40" spans="1:31" x14ac:dyDescent="0.3">
      <c r="A40" s="9" t="s">
        <v>343</v>
      </c>
      <c r="B40" s="9" t="s">
        <v>344</v>
      </c>
      <c r="C40" s="9" t="s">
        <v>344</v>
      </c>
      <c r="D40" s="9" t="s">
        <v>52</v>
      </c>
      <c r="E40" s="9" t="s">
        <v>345</v>
      </c>
      <c r="F40" s="10">
        <v>14912.7</v>
      </c>
      <c r="G40" s="9" t="s">
        <v>346</v>
      </c>
      <c r="H40" s="9" t="s">
        <v>347</v>
      </c>
      <c r="I40" s="9" t="s">
        <v>56</v>
      </c>
      <c r="J40" s="9" t="s">
        <v>41</v>
      </c>
      <c r="K40" s="9">
        <v>1967</v>
      </c>
      <c r="L40" s="9">
        <v>1971</v>
      </c>
      <c r="M40" s="9" t="s">
        <v>57</v>
      </c>
      <c r="N40" s="9" t="s">
        <v>43</v>
      </c>
      <c r="O40" s="9" t="s">
        <v>43</v>
      </c>
      <c r="P40" s="9" t="s">
        <v>42</v>
      </c>
      <c r="Q40" s="9" t="s">
        <v>43</v>
      </c>
      <c r="R40" s="9" t="s">
        <v>43</v>
      </c>
      <c r="S40" s="9" t="s">
        <v>43</v>
      </c>
      <c r="T40" s="9" t="s">
        <v>42</v>
      </c>
      <c r="U40" s="9" t="s">
        <v>190</v>
      </c>
      <c r="V40" s="9" t="s">
        <v>69</v>
      </c>
      <c r="W40" s="9" t="s">
        <v>46</v>
      </c>
      <c r="X40" s="9"/>
      <c r="Y40" s="9"/>
      <c r="Z40" s="9"/>
      <c r="AA40" s="9" t="s">
        <v>49</v>
      </c>
      <c r="AB40" s="11" t="s">
        <v>348</v>
      </c>
      <c r="AC40" s="11" t="s">
        <v>80</v>
      </c>
      <c r="AD40" s="11" t="s">
        <v>349</v>
      </c>
      <c r="AE40" s="11" t="s">
        <v>350</v>
      </c>
    </row>
    <row r="41" spans="1:31" x14ac:dyDescent="0.3">
      <c r="A41" s="9" t="s">
        <v>351</v>
      </c>
      <c r="B41" s="9" t="s">
        <v>352</v>
      </c>
      <c r="C41" s="9" t="s">
        <v>352</v>
      </c>
      <c r="D41" s="9" t="s">
        <v>52</v>
      </c>
      <c r="E41" s="9" t="s">
        <v>353</v>
      </c>
      <c r="F41" s="10">
        <v>14541.1</v>
      </c>
      <c r="G41" s="9" t="s">
        <v>354</v>
      </c>
      <c r="H41" s="9" t="s">
        <v>355</v>
      </c>
      <c r="I41" s="9" t="s">
        <v>56</v>
      </c>
      <c r="J41" s="9" t="s">
        <v>41</v>
      </c>
      <c r="K41" s="9">
        <v>1962</v>
      </c>
      <c r="L41" s="9">
        <v>1972</v>
      </c>
      <c r="M41" s="9" t="s">
        <v>57</v>
      </c>
      <c r="N41" s="9" t="s">
        <v>43</v>
      </c>
      <c r="O41" s="9" t="s">
        <v>43</v>
      </c>
      <c r="P41" s="9" t="s">
        <v>42</v>
      </c>
      <c r="Q41" s="9" t="s">
        <v>43</v>
      </c>
      <c r="R41" s="9" t="s">
        <v>43</v>
      </c>
      <c r="S41" s="9" t="s">
        <v>43</v>
      </c>
      <c r="T41" s="9" t="s">
        <v>42</v>
      </c>
      <c r="U41" s="9" t="s">
        <v>356</v>
      </c>
      <c r="V41" s="9" t="s">
        <v>69</v>
      </c>
      <c r="W41" s="9" t="s">
        <v>46</v>
      </c>
      <c r="X41" s="9"/>
      <c r="Y41" s="9"/>
      <c r="Z41" s="9"/>
      <c r="AA41" s="9" t="s">
        <v>49</v>
      </c>
      <c r="AB41" t="s">
        <v>357</v>
      </c>
      <c r="AC41" t="s">
        <v>80</v>
      </c>
      <c r="AD41" s="11" t="s">
        <v>49</v>
      </c>
      <c r="AE41" s="11" t="s">
        <v>358</v>
      </c>
    </row>
    <row r="42" spans="1:31" x14ac:dyDescent="0.3">
      <c r="A42" t="s">
        <v>359</v>
      </c>
      <c r="B42" t="s">
        <v>360</v>
      </c>
      <c r="C42" t="s">
        <v>360</v>
      </c>
      <c r="D42" t="s">
        <v>52</v>
      </c>
      <c r="E42" t="s">
        <v>361</v>
      </c>
      <c r="F42" s="7">
        <v>13299.2</v>
      </c>
      <c r="G42" t="s">
        <v>362</v>
      </c>
      <c r="H42" t="s">
        <v>363</v>
      </c>
      <c r="I42" t="s">
        <v>67</v>
      </c>
      <c r="J42" t="s">
        <v>41</v>
      </c>
      <c r="K42" t="s">
        <v>35</v>
      </c>
      <c r="L42" t="s">
        <v>35</v>
      </c>
      <c r="M42" t="s">
        <v>57</v>
      </c>
      <c r="N42" t="s">
        <v>42</v>
      </c>
      <c r="O42" t="s">
        <v>42</v>
      </c>
      <c r="P42" t="s">
        <v>42</v>
      </c>
      <c r="Q42" t="s">
        <v>43</v>
      </c>
      <c r="R42" t="s">
        <v>42</v>
      </c>
      <c r="S42" t="s">
        <v>42</v>
      </c>
      <c r="T42" t="s">
        <v>42</v>
      </c>
      <c r="U42" t="s">
        <v>364</v>
      </c>
      <c r="V42" t="s">
        <v>69</v>
      </c>
      <c r="W42" t="s">
        <v>46</v>
      </c>
      <c r="AA42" s="12" t="s">
        <v>91</v>
      </c>
      <c r="AB42" t="s">
        <v>365</v>
      </c>
      <c r="AC42" t="s">
        <v>80</v>
      </c>
      <c r="AD42" s="11" t="s">
        <v>91</v>
      </c>
      <c r="AE42" s="11" t="s">
        <v>336</v>
      </c>
    </row>
    <row r="43" spans="1:31" x14ac:dyDescent="0.3">
      <c r="A43" t="s">
        <v>366</v>
      </c>
      <c r="B43" t="s">
        <v>367</v>
      </c>
      <c r="C43" t="s">
        <v>367</v>
      </c>
      <c r="D43" t="s">
        <v>52</v>
      </c>
      <c r="E43" t="s">
        <v>368</v>
      </c>
      <c r="F43" s="7">
        <v>12753.5</v>
      </c>
      <c r="G43" t="s">
        <v>369</v>
      </c>
      <c r="H43" t="s">
        <v>370</v>
      </c>
      <c r="I43" t="s">
        <v>67</v>
      </c>
      <c r="J43" t="s">
        <v>41</v>
      </c>
      <c r="K43" t="s">
        <v>35</v>
      </c>
      <c r="L43">
        <v>1970</v>
      </c>
      <c r="M43" t="s">
        <v>57</v>
      </c>
      <c r="N43" t="s">
        <v>43</v>
      </c>
      <c r="O43" t="s">
        <v>42</v>
      </c>
      <c r="P43" t="s">
        <v>42</v>
      </c>
      <c r="Q43" t="s">
        <v>43</v>
      </c>
      <c r="R43" t="s">
        <v>43</v>
      </c>
      <c r="S43" t="s">
        <v>42</v>
      </c>
      <c r="T43" t="s">
        <v>42</v>
      </c>
      <c r="U43" t="s">
        <v>236</v>
      </c>
      <c r="V43" t="s">
        <v>99</v>
      </c>
      <c r="W43" t="s">
        <v>46</v>
      </c>
      <c r="AA43" s="12" t="s">
        <v>91</v>
      </c>
      <c r="AB43" t="s">
        <v>371</v>
      </c>
      <c r="AC43" t="s">
        <v>372</v>
      </c>
      <c r="AD43" t="s">
        <v>49</v>
      </c>
      <c r="AE43" t="s">
        <v>217</v>
      </c>
    </row>
    <row r="44" spans="1:31" x14ac:dyDescent="0.3">
      <c r="A44" t="s">
        <v>373</v>
      </c>
      <c r="B44" t="s">
        <v>374</v>
      </c>
      <c r="C44" t="s">
        <v>374</v>
      </c>
      <c r="D44" t="s">
        <v>52</v>
      </c>
      <c r="E44" t="s">
        <v>375</v>
      </c>
      <c r="F44" s="7">
        <v>12309.6</v>
      </c>
      <c r="G44" t="s">
        <v>376</v>
      </c>
      <c r="H44" t="s">
        <v>377</v>
      </c>
      <c r="I44" t="s">
        <v>67</v>
      </c>
      <c r="J44" t="s">
        <v>41</v>
      </c>
      <c r="K44">
        <v>1965</v>
      </c>
      <c r="L44">
        <v>1976</v>
      </c>
      <c r="M44" t="s">
        <v>77</v>
      </c>
      <c r="N44" t="s">
        <v>42</v>
      </c>
      <c r="O44" t="s">
        <v>42</v>
      </c>
      <c r="P44" t="s">
        <v>42</v>
      </c>
      <c r="Q44" t="s">
        <v>43</v>
      </c>
      <c r="R44" t="s">
        <v>42</v>
      </c>
      <c r="S44" t="s">
        <v>42</v>
      </c>
      <c r="T44" t="s">
        <v>42</v>
      </c>
      <c r="U44" t="s">
        <v>378</v>
      </c>
      <c r="V44" t="s">
        <v>99</v>
      </c>
      <c r="W44" t="s">
        <v>46</v>
      </c>
      <c r="Y44" t="s">
        <v>284</v>
      </c>
      <c r="AA44" s="12" t="s">
        <v>91</v>
      </c>
      <c r="AB44" t="s">
        <v>379</v>
      </c>
      <c r="AC44" t="s">
        <v>175</v>
      </c>
      <c r="AD44" t="s">
        <v>49</v>
      </c>
      <c r="AE44" t="s">
        <v>217</v>
      </c>
    </row>
    <row r="45" spans="1:31" x14ac:dyDescent="0.3">
      <c r="A45" s="9" t="s">
        <v>380</v>
      </c>
      <c r="B45" s="9" t="s">
        <v>381</v>
      </c>
      <c r="C45" s="9" t="s">
        <v>381</v>
      </c>
      <c r="D45" s="9" t="s">
        <v>52</v>
      </c>
      <c r="E45" s="9" t="s">
        <v>382</v>
      </c>
      <c r="F45" s="10">
        <v>12022.6</v>
      </c>
      <c r="G45" s="9" t="s">
        <v>383</v>
      </c>
      <c r="H45" s="9" t="s">
        <v>384</v>
      </c>
      <c r="I45" s="9" t="s">
        <v>67</v>
      </c>
      <c r="J45" s="9" t="s">
        <v>41</v>
      </c>
      <c r="K45" s="9" t="s">
        <v>35</v>
      </c>
      <c r="L45" s="9" t="s">
        <v>35</v>
      </c>
      <c r="M45" s="9" t="s">
        <v>57</v>
      </c>
      <c r="N45" s="9" t="s">
        <v>43</v>
      </c>
      <c r="O45" s="9" t="s">
        <v>42</v>
      </c>
      <c r="P45" s="9" t="s">
        <v>42</v>
      </c>
      <c r="Q45" s="9" t="s">
        <v>43</v>
      </c>
      <c r="R45" s="9" t="s">
        <v>43</v>
      </c>
      <c r="S45" s="9" t="s">
        <v>42</v>
      </c>
      <c r="T45" s="9" t="s">
        <v>42</v>
      </c>
      <c r="U45" s="9" t="s">
        <v>385</v>
      </c>
      <c r="V45" s="9" t="s">
        <v>79</v>
      </c>
      <c r="W45" s="9" t="s">
        <v>46</v>
      </c>
      <c r="X45" s="9"/>
      <c r="Y45" s="9"/>
      <c r="Z45" s="9"/>
      <c r="AA45" s="9" t="s">
        <v>49</v>
      </c>
      <c r="AB45" t="s">
        <v>307</v>
      </c>
      <c r="AC45" t="s">
        <v>121</v>
      </c>
      <c r="AD45" s="11" t="s">
        <v>49</v>
      </c>
      <c r="AE45" s="11" t="s">
        <v>386</v>
      </c>
    </row>
    <row r="46" spans="1:31" x14ac:dyDescent="0.3">
      <c r="A46" t="s">
        <v>387</v>
      </c>
      <c r="B46" t="s">
        <v>388</v>
      </c>
      <c r="C46" t="s">
        <v>388</v>
      </c>
      <c r="D46" t="s">
        <v>52</v>
      </c>
      <c r="E46" t="s">
        <v>389</v>
      </c>
      <c r="F46" s="7">
        <v>10481.1</v>
      </c>
      <c r="G46" t="s">
        <v>390</v>
      </c>
      <c r="H46" t="s">
        <v>391</v>
      </c>
      <c r="I46" t="s">
        <v>67</v>
      </c>
      <c r="J46" t="s">
        <v>41</v>
      </c>
      <c r="K46">
        <v>1968</v>
      </c>
      <c r="L46">
        <v>1977</v>
      </c>
      <c r="M46" t="s">
        <v>57</v>
      </c>
      <c r="N46" t="s">
        <v>43</v>
      </c>
      <c r="O46" t="s">
        <v>43</v>
      </c>
      <c r="P46" t="s">
        <v>42</v>
      </c>
      <c r="Q46" t="s">
        <v>43</v>
      </c>
      <c r="R46" t="s">
        <v>43</v>
      </c>
      <c r="S46" t="s">
        <v>43</v>
      </c>
      <c r="T46" t="s">
        <v>42</v>
      </c>
      <c r="U46" t="s">
        <v>259</v>
      </c>
      <c r="V46" t="s">
        <v>69</v>
      </c>
      <c r="W46" t="s">
        <v>46</v>
      </c>
      <c r="AA46" s="9" t="s">
        <v>49</v>
      </c>
      <c r="AB46" t="s">
        <v>307</v>
      </c>
      <c r="AC46" t="s">
        <v>216</v>
      </c>
      <c r="AD46" s="11" t="s">
        <v>49</v>
      </c>
      <c r="AE46" s="11" t="s">
        <v>217</v>
      </c>
    </row>
    <row r="47" spans="1:31" x14ac:dyDescent="0.3">
      <c r="A47" t="s">
        <v>392</v>
      </c>
      <c r="B47" t="s">
        <v>393</v>
      </c>
      <c r="C47" t="s">
        <v>393</v>
      </c>
      <c r="D47" t="s">
        <v>52</v>
      </c>
      <c r="E47" t="s">
        <v>394</v>
      </c>
      <c r="F47" s="7">
        <v>10141.299999999999</v>
      </c>
      <c r="G47" t="s">
        <v>395</v>
      </c>
      <c r="H47" t="s">
        <v>396</v>
      </c>
      <c r="I47" t="s">
        <v>67</v>
      </c>
      <c r="J47" t="s">
        <v>41</v>
      </c>
      <c r="K47">
        <v>1950</v>
      </c>
      <c r="L47" t="s">
        <v>35</v>
      </c>
      <c r="M47" t="s">
        <v>57</v>
      </c>
      <c r="N47" t="s">
        <v>43</v>
      </c>
      <c r="O47" t="s">
        <v>42</v>
      </c>
      <c r="P47" t="s">
        <v>42</v>
      </c>
      <c r="Q47" t="s">
        <v>43</v>
      </c>
      <c r="R47" t="s">
        <v>43</v>
      </c>
      <c r="S47" t="s">
        <v>42</v>
      </c>
      <c r="T47" t="s">
        <v>42</v>
      </c>
      <c r="U47" t="s">
        <v>190</v>
      </c>
      <c r="V47" t="s">
        <v>69</v>
      </c>
      <c r="W47" t="s">
        <v>46</v>
      </c>
      <c r="AA47" s="12" t="s">
        <v>91</v>
      </c>
      <c r="AB47" t="s">
        <v>397</v>
      </c>
      <c r="AC47" t="s">
        <v>398</v>
      </c>
      <c r="AD47" t="s">
        <v>91</v>
      </c>
      <c r="AE47" t="s">
        <v>217</v>
      </c>
    </row>
    <row r="48" spans="1:31" x14ac:dyDescent="0.3">
      <c r="A48" t="s">
        <v>399</v>
      </c>
      <c r="B48" t="s">
        <v>400</v>
      </c>
      <c r="C48" t="s">
        <v>400</v>
      </c>
      <c r="D48" t="s">
        <v>52</v>
      </c>
      <c r="E48" t="s">
        <v>401</v>
      </c>
      <c r="F48" s="7">
        <v>7693</v>
      </c>
      <c r="G48" t="s">
        <v>402</v>
      </c>
      <c r="H48" t="s">
        <v>403</v>
      </c>
      <c r="I48" t="s">
        <v>67</v>
      </c>
      <c r="J48" t="s">
        <v>41</v>
      </c>
      <c r="K48">
        <v>1962</v>
      </c>
      <c r="L48">
        <v>1970</v>
      </c>
      <c r="M48" t="s">
        <v>57</v>
      </c>
      <c r="N48" t="s">
        <v>43</v>
      </c>
      <c r="O48" t="s">
        <v>43</v>
      </c>
      <c r="P48" t="s">
        <v>42</v>
      </c>
      <c r="Q48" t="s">
        <v>43</v>
      </c>
      <c r="R48" t="s">
        <v>43</v>
      </c>
      <c r="S48" t="s">
        <v>43</v>
      </c>
      <c r="T48" t="s">
        <v>42</v>
      </c>
      <c r="U48" t="s">
        <v>190</v>
      </c>
      <c r="V48" t="s">
        <v>69</v>
      </c>
      <c r="W48" t="s">
        <v>46</v>
      </c>
      <c r="AA48" s="12" t="s">
        <v>91</v>
      </c>
      <c r="AB48" t="s">
        <v>404</v>
      </c>
      <c r="AC48" t="s">
        <v>405</v>
      </c>
      <c r="AD48" t="s">
        <v>91</v>
      </c>
      <c r="AE48" t="s">
        <v>217</v>
      </c>
    </row>
    <row r="49" spans="1:31" x14ac:dyDescent="0.3">
      <c r="A49" s="9" t="s">
        <v>406</v>
      </c>
      <c r="B49" s="9" t="s">
        <v>407</v>
      </c>
      <c r="C49" s="9" t="s">
        <v>407</v>
      </c>
      <c r="D49" s="9" t="s">
        <v>52</v>
      </c>
      <c r="E49" s="9" t="s">
        <v>408</v>
      </c>
      <c r="F49" s="10">
        <v>6942.8</v>
      </c>
      <c r="G49" s="9" t="s">
        <v>409</v>
      </c>
      <c r="H49" s="9" t="s">
        <v>410</v>
      </c>
      <c r="I49" s="9" t="s">
        <v>56</v>
      </c>
      <c r="J49" s="9" t="s">
        <v>41</v>
      </c>
      <c r="K49" s="9">
        <v>1945</v>
      </c>
      <c r="L49" s="9">
        <v>1969</v>
      </c>
      <c r="M49" s="9" t="s">
        <v>77</v>
      </c>
      <c r="N49" s="9" t="s">
        <v>42</v>
      </c>
      <c r="O49" s="9" t="s">
        <v>42</v>
      </c>
      <c r="P49" s="9" t="s">
        <v>42</v>
      </c>
      <c r="Q49" s="9" t="s">
        <v>43</v>
      </c>
      <c r="R49" s="9" t="s">
        <v>43</v>
      </c>
      <c r="S49" s="9" t="s">
        <v>43</v>
      </c>
      <c r="T49" s="9" t="s">
        <v>42</v>
      </c>
      <c r="U49" s="9" t="s">
        <v>411</v>
      </c>
      <c r="V49" s="9" t="s">
        <v>69</v>
      </c>
      <c r="W49" s="9" t="s">
        <v>46</v>
      </c>
      <c r="X49" s="9"/>
      <c r="Y49" s="9" t="s">
        <v>284</v>
      </c>
      <c r="Z49" s="9"/>
      <c r="AA49" s="9" t="s">
        <v>49</v>
      </c>
      <c r="AB49" s="11" t="s">
        <v>412</v>
      </c>
      <c r="AC49" s="11" t="s">
        <v>413</v>
      </c>
      <c r="AD49" s="11" t="s">
        <v>49</v>
      </c>
      <c r="AE49" s="11" t="s">
        <v>217</v>
      </c>
    </row>
    <row r="50" spans="1:31" x14ac:dyDescent="0.3">
      <c r="A50" t="s">
        <v>414</v>
      </c>
      <c r="B50" t="s">
        <v>415</v>
      </c>
      <c r="C50" t="s">
        <v>35</v>
      </c>
      <c r="D50" t="s">
        <v>36</v>
      </c>
      <c r="E50" t="s">
        <v>416</v>
      </c>
      <c r="F50" s="7">
        <v>6502.8</v>
      </c>
      <c r="G50" t="s">
        <v>417</v>
      </c>
      <c r="H50" t="s">
        <v>418</v>
      </c>
      <c r="I50" t="s">
        <v>40</v>
      </c>
      <c r="J50" t="s">
        <v>41</v>
      </c>
      <c r="K50" t="s">
        <v>35</v>
      </c>
      <c r="L50" t="s">
        <v>35</v>
      </c>
      <c r="M50" t="s">
        <v>35</v>
      </c>
      <c r="N50" t="s">
        <v>42</v>
      </c>
      <c r="O50" t="s">
        <v>42</v>
      </c>
      <c r="P50" t="s">
        <v>42</v>
      </c>
      <c r="Q50" t="s">
        <v>43</v>
      </c>
      <c r="R50" t="s">
        <v>42</v>
      </c>
      <c r="S50" t="s">
        <v>42</v>
      </c>
      <c r="T50" t="s">
        <v>42</v>
      </c>
      <c r="U50" t="s">
        <v>419</v>
      </c>
      <c r="V50" t="s">
        <v>69</v>
      </c>
      <c r="W50" t="s">
        <v>46</v>
      </c>
      <c r="AA50" s="8" t="s">
        <v>47</v>
      </c>
      <c r="AB50" s="11" t="s">
        <v>420</v>
      </c>
      <c r="AC50" s="11" t="s">
        <v>167</v>
      </c>
      <c r="AD50" s="11" t="s">
        <v>49</v>
      </c>
      <c r="AE50" s="11" t="s">
        <v>420</v>
      </c>
    </row>
    <row r="51" spans="1:31" x14ac:dyDescent="0.3">
      <c r="A51" t="s">
        <v>421</v>
      </c>
      <c r="B51" t="s">
        <v>422</v>
      </c>
      <c r="C51" t="s">
        <v>422</v>
      </c>
      <c r="D51" t="s">
        <v>52</v>
      </c>
      <c r="E51" t="s">
        <v>423</v>
      </c>
      <c r="F51" s="7">
        <v>6351.8</v>
      </c>
      <c r="G51" t="s">
        <v>424</v>
      </c>
      <c r="H51" t="s">
        <v>425</v>
      </c>
      <c r="I51" t="s">
        <v>67</v>
      </c>
      <c r="J51" t="s">
        <v>153</v>
      </c>
      <c r="K51" t="s">
        <v>35</v>
      </c>
      <c r="L51" t="s">
        <v>35</v>
      </c>
      <c r="M51" t="s">
        <v>57</v>
      </c>
      <c r="N51" t="s">
        <v>43</v>
      </c>
      <c r="O51" t="s">
        <v>43</v>
      </c>
      <c r="P51" t="s">
        <v>42</v>
      </c>
      <c r="Q51" t="s">
        <v>43</v>
      </c>
      <c r="R51" t="s">
        <v>43</v>
      </c>
      <c r="S51" t="s">
        <v>43</v>
      </c>
      <c r="T51" t="s">
        <v>42</v>
      </c>
      <c r="U51" t="s">
        <v>426</v>
      </c>
      <c r="V51" t="s">
        <v>69</v>
      </c>
      <c r="W51" t="s">
        <v>46</v>
      </c>
      <c r="Y51" t="s">
        <v>427</v>
      </c>
      <c r="AA51" s="12" t="s">
        <v>91</v>
      </c>
      <c r="AB51" t="s">
        <v>428</v>
      </c>
      <c r="AC51" t="s">
        <v>175</v>
      </c>
      <c r="AD51" t="s">
        <v>49</v>
      </c>
      <c r="AE51" t="s">
        <v>159</v>
      </c>
    </row>
    <row r="56" spans="1:31" x14ac:dyDescent="0.3">
      <c r="AA56" t="s">
        <v>49</v>
      </c>
      <c r="AB56">
        <f>COUNTIF(AA4:AA51,"God")</f>
        <v>30</v>
      </c>
    </row>
    <row r="57" spans="1:31" x14ac:dyDescent="0.3">
      <c r="AA57" t="s">
        <v>91</v>
      </c>
      <c r="AB57">
        <f>COUNTIF(AA4:AA51,"Middel")</f>
        <v>14</v>
      </c>
    </row>
    <row r="58" spans="1:31" x14ac:dyDescent="0.3">
      <c r="AA58" t="s">
        <v>47</v>
      </c>
      <c r="AB58">
        <f>COUNTIF(AA4:AA51,"Dårlig")</f>
        <v>4</v>
      </c>
    </row>
    <row r="59" spans="1:31" x14ac:dyDescent="0.3">
      <c r="AA59">
        <f>50-2</f>
        <v>48</v>
      </c>
      <c r="AB59">
        <f>SUM(AB56:AB58)</f>
        <v>48</v>
      </c>
    </row>
  </sheetData>
  <mergeCells count="2">
    <mergeCell ref="A1:Z1"/>
    <mergeCell ref="AA1:A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Region Syddanmark</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Bang Schou Jensen</dc:creator>
  <cp:lastModifiedBy>Monica Nielsen</cp:lastModifiedBy>
  <dcterms:created xsi:type="dcterms:W3CDTF">2016-12-20T08:50:10Z</dcterms:created>
  <dcterms:modified xsi:type="dcterms:W3CDTF">2023-08-03T12:36:00Z</dcterms:modified>
</cp:coreProperties>
</file>